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491" windowWidth="15450" windowHeight="11010" tabRatio="909" activeTab="0"/>
  </bookViews>
  <sheets>
    <sheet name="INDEX" sheetId="1" r:id="rId1"/>
    <sheet name="National Summary" sheetId="2" r:id="rId2"/>
    <sheet name="Metallic Minerals 2006" sheetId="3" r:id="rId3"/>
    <sheet name="Coal" sheetId="4" r:id="rId4"/>
    <sheet name="2006 By Region" sheetId="5" r:id="rId5"/>
    <sheet name="2006 By Commodity" sheetId="6" r:id="rId6"/>
  </sheets>
  <definedNames>
    <definedName name="_xlnm.Print_Area" localSheetId="2">'Metallic Minerals 2006'!$A$1:$F$29</definedName>
  </definedNames>
  <calcPr fullCalcOnLoad="1"/>
</workbook>
</file>

<file path=xl/sharedStrings.xml><?xml version="1.0" encoding="utf-8"?>
<sst xmlns="http://schemas.openxmlformats.org/spreadsheetml/2006/main" count="564" uniqueCount="116">
  <si>
    <t xml:space="preserve">NEW ZEALAND METAL PRODUCTION </t>
  </si>
  <si>
    <t>METAL</t>
  </si>
  <si>
    <t>MINES</t>
  </si>
  <si>
    <t>Quantity</t>
  </si>
  <si>
    <t>Value</t>
  </si>
  <si>
    <t>(print to landscape)</t>
  </si>
  <si>
    <t xml:space="preserve"> </t>
  </si>
  <si>
    <t>(NZ$)</t>
  </si>
  <si>
    <t>Gold</t>
  </si>
  <si>
    <t>Macraes mine</t>
  </si>
  <si>
    <t>Other hard rock</t>
  </si>
  <si>
    <t>Placer Westland</t>
  </si>
  <si>
    <t>Placer Otago/Southland</t>
  </si>
  <si>
    <t>Placer Marlbrough</t>
  </si>
  <si>
    <t xml:space="preserve">Placer Tasman </t>
  </si>
  <si>
    <t>Silver</t>
  </si>
  <si>
    <t>Other</t>
  </si>
  <si>
    <t>Ironsand</t>
  </si>
  <si>
    <t>(Quantity in Tonnes)</t>
  </si>
  <si>
    <t>Waikato North Head</t>
  </si>
  <si>
    <t>Taharoa</t>
  </si>
  <si>
    <t>Total Value of Metals Production ($NZ)</t>
  </si>
  <si>
    <t>West Coast</t>
  </si>
  <si>
    <t>Marlborough</t>
  </si>
  <si>
    <t>Otago</t>
  </si>
  <si>
    <r>
      <t xml:space="preserve">Total Gold Production </t>
    </r>
    <r>
      <rPr>
        <b/>
        <i/>
        <u val="single"/>
        <sz val="10"/>
        <rFont val="Arial"/>
        <family val="2"/>
      </rPr>
      <t>(kg's)</t>
    </r>
    <r>
      <rPr>
        <b/>
        <sz val="10"/>
        <rFont val="Arial"/>
        <family val="2"/>
      </rPr>
      <t xml:space="preserve"> and Values ($)</t>
    </r>
  </si>
  <si>
    <r>
      <t xml:space="preserve">Total Silver Production </t>
    </r>
    <r>
      <rPr>
        <b/>
        <i/>
        <u val="single"/>
        <sz val="10"/>
        <rFont val="Arial"/>
        <family val="2"/>
      </rPr>
      <t>(kg's)</t>
    </r>
    <r>
      <rPr>
        <b/>
        <sz val="10"/>
        <rFont val="Arial"/>
        <family val="2"/>
      </rPr>
      <t xml:space="preserve"> and Values ($)</t>
    </r>
  </si>
  <si>
    <r>
      <t xml:space="preserve">Total </t>
    </r>
    <r>
      <rPr>
        <b/>
        <i/>
        <u val="single"/>
        <sz val="10"/>
        <rFont val="Arial"/>
        <family val="2"/>
      </rPr>
      <t>Tonnage</t>
    </r>
    <r>
      <rPr>
        <b/>
        <sz val="10"/>
        <rFont val="Arial"/>
        <family val="2"/>
      </rPr>
      <t xml:space="preserve"> Produced</t>
    </r>
  </si>
  <si>
    <t>Waikato</t>
  </si>
  <si>
    <t>Southland</t>
  </si>
  <si>
    <t>Withheld</t>
  </si>
  <si>
    <t>Waihi</t>
  </si>
  <si>
    <t>COMMODITY</t>
  </si>
  <si>
    <t>(tonnes)</t>
  </si>
  <si>
    <t>($NZ)</t>
  </si>
  <si>
    <t>Metals</t>
  </si>
  <si>
    <t>Magnetite (Ironsand)</t>
  </si>
  <si>
    <t>Total</t>
  </si>
  <si>
    <t>Non Metals</t>
  </si>
  <si>
    <t>Amorphous silica</t>
  </si>
  <si>
    <t>Bentonite</t>
  </si>
  <si>
    <t>Building and dimension stone</t>
  </si>
  <si>
    <t>Clay for brick, tiles etc</t>
  </si>
  <si>
    <t>Clay for pottery and ceramics</t>
  </si>
  <si>
    <t>Decorative pebbles including scoria</t>
  </si>
  <si>
    <t>Diatomite</t>
  </si>
  <si>
    <t>Dolomite for agriculture</t>
  </si>
  <si>
    <t>Dolomite for industry</t>
  </si>
  <si>
    <t>Limestone and marl for cement</t>
  </si>
  <si>
    <t>Limestone for agriculture</t>
  </si>
  <si>
    <t>Perlite</t>
  </si>
  <si>
    <t>Pounamu</t>
  </si>
  <si>
    <t>Pumice</t>
  </si>
  <si>
    <t>Recycled Material</t>
  </si>
  <si>
    <t>Rock for reclamation &amp; protection</t>
  </si>
  <si>
    <t>Rock, sand and gravel for building</t>
  </si>
  <si>
    <t>Rock, sand and gravel for roading</t>
  </si>
  <si>
    <t>Rock, sand, gravel &amp; clay for fill</t>
  </si>
  <si>
    <t>Sand for industry</t>
  </si>
  <si>
    <t>Serpentine</t>
  </si>
  <si>
    <t>Silica Sand</t>
  </si>
  <si>
    <t>Talc</t>
  </si>
  <si>
    <t>Zeolite</t>
  </si>
  <si>
    <t>Coal</t>
  </si>
  <si>
    <t>GRAND TOTAL</t>
  </si>
  <si>
    <t>MINERAL COMMODITY</t>
  </si>
  <si>
    <t>REGION</t>
  </si>
  <si>
    <t>Bay of Plenty</t>
  </si>
  <si>
    <t>Gisborne</t>
  </si>
  <si>
    <t>Hawkes Bay</t>
  </si>
  <si>
    <t>Canterbury</t>
  </si>
  <si>
    <t>Northland</t>
  </si>
  <si>
    <t>Auckland</t>
  </si>
  <si>
    <t>Wellington</t>
  </si>
  <si>
    <t>Nelson/Tasman</t>
  </si>
  <si>
    <t>Manawatu/Wanganui</t>
  </si>
  <si>
    <t>Taranaki</t>
  </si>
  <si>
    <t>Chatham Islands</t>
  </si>
  <si>
    <t>Amorphous Silica</t>
  </si>
  <si>
    <t>Limestone for industry &amp; roading</t>
  </si>
  <si>
    <t>Building and Dimension stone</t>
  </si>
  <si>
    <t>Region</t>
  </si>
  <si>
    <t>Opencast</t>
  </si>
  <si>
    <t>Undergound</t>
  </si>
  <si>
    <t xml:space="preserve"> Total</t>
  </si>
  <si>
    <t>NORTH ISLAND</t>
  </si>
  <si>
    <t>SOUTH ISLAND</t>
  </si>
  <si>
    <t>NEW ZEALAND</t>
  </si>
  <si>
    <t>Bituminous</t>
  </si>
  <si>
    <t>Sub Bituminous</t>
  </si>
  <si>
    <t>Lignite</t>
  </si>
  <si>
    <t xml:space="preserve">Peat </t>
  </si>
  <si>
    <t>Index</t>
  </si>
  <si>
    <t>Limestone for industry</t>
  </si>
  <si>
    <t>2006 NZ COAL PRODUCTION  BY MINING METHOD, RANK AND REGION</t>
  </si>
  <si>
    <t>National Summary</t>
  </si>
  <si>
    <t>Metallic Minerals</t>
  </si>
  <si>
    <t>2006 By Region</t>
  </si>
  <si>
    <t>2006 By Commodity</t>
  </si>
  <si>
    <r>
      <t>National Summary</t>
    </r>
    <r>
      <rPr>
        <sz val="12"/>
        <rFont val="Arial"/>
        <family val="2"/>
      </rPr>
      <t xml:space="preserve"> for all commodities </t>
    </r>
  </si>
  <si>
    <r>
      <t>Metallic Minerals</t>
    </r>
    <r>
      <rPr>
        <sz val="12"/>
        <rFont val="Arial"/>
        <family val="2"/>
      </rPr>
      <t xml:space="preserve"> production summary</t>
    </r>
  </si>
  <si>
    <r>
      <t>Coal</t>
    </r>
    <r>
      <rPr>
        <sz val="12"/>
        <rFont val="Arial"/>
        <family val="2"/>
      </rPr>
      <t xml:space="preserve"> production summary (by mining method, rank and region)</t>
    </r>
  </si>
  <si>
    <r>
      <t>Industrial Minerals</t>
    </r>
    <r>
      <rPr>
        <sz val="12"/>
        <rFont val="Arial"/>
        <family val="2"/>
      </rPr>
      <t xml:space="preserve"> production summary by </t>
    </r>
    <r>
      <rPr>
        <b/>
        <sz val="12"/>
        <color indexed="10"/>
        <rFont val="Arial"/>
        <family val="2"/>
      </rPr>
      <t>Region</t>
    </r>
  </si>
  <si>
    <r>
      <t>Industrial Minerals</t>
    </r>
    <r>
      <rPr>
        <sz val="12"/>
        <rFont val="Arial"/>
        <family val="2"/>
      </rPr>
      <t xml:space="preserve"> production summary by</t>
    </r>
    <r>
      <rPr>
        <b/>
        <sz val="12"/>
        <color indexed="10"/>
        <rFont val="Arial"/>
        <family val="2"/>
      </rPr>
      <t xml:space="preserve"> Commodity</t>
    </r>
  </si>
  <si>
    <t>TOTAL</t>
  </si>
  <si>
    <t>Grand Total (NZ)</t>
  </si>
  <si>
    <t>Index - 2006 Coal, Industrial Minerals and Metallic Minerals Production Survey</t>
  </si>
  <si>
    <t>Total Value (NZD)*</t>
  </si>
  <si>
    <t>NZ ANNUAL PRODUCTION STATISTICS - ALL COMMODITIES</t>
  </si>
  <si>
    <t>NZ INDUSTRIAL MINERAL PRODUCTION BY REGION</t>
  </si>
  <si>
    <t>NZ INDUSTRIAL MINERAL PRODUCTION BY COMMODITY</t>
  </si>
  <si>
    <r>
      <t xml:space="preserve">Total Ironsand Production </t>
    </r>
    <r>
      <rPr>
        <b/>
        <i/>
        <u val="single"/>
        <sz val="10"/>
        <rFont val="Arial"/>
        <family val="2"/>
      </rPr>
      <t>(tonnes)</t>
    </r>
    <r>
      <rPr>
        <b/>
        <sz val="10"/>
        <rFont val="Arial"/>
        <family val="2"/>
      </rPr>
      <t xml:space="preserve"> and Values ($)*</t>
    </r>
  </si>
  <si>
    <t>*Values are estimates only</t>
  </si>
  <si>
    <t>*Estimate based on Industry Figures</t>
  </si>
  <si>
    <t>Coal*</t>
  </si>
  <si>
    <t>withheld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</si>
</sst>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_-* #,##0.000_-;\-* #,##0.000_-;_-* &quot;-&quot;???_-;_-@_-"/>
    <numFmt numFmtId="173" formatCode="&quot;$&quot;#,##0.00"/>
    <numFmt numFmtId="174" formatCode="0_ ;\-0\ "/>
    <numFmt numFmtId="175" formatCode="0.0000"/>
    <numFmt numFmtId="176" formatCode="#,##0.0000"/>
    <numFmt numFmtId="177" formatCode="#,##0.000000000000"/>
    <numFmt numFmtId="178" formatCode="#,##0_ ;\-#,##0\ "/>
    <numFmt numFmtId="179" formatCode="&quot;$&quot;#,##0.0000;[Red]\-&quot;$&quot;#,##0.0000"/>
    <numFmt numFmtId="180" formatCode="#,##0.00_ ;\-#,##0.00\ "/>
    <numFmt numFmtId="181" formatCode="_-&quot;$&quot;* #,##0.000_-;\-&quot;$&quot;* #,##0.000_-;_-&quot;$&quot;* &quot;-&quot;???_-;_-@_-"/>
    <numFmt numFmtId="182" formatCode="[$-1409]dddd\,\ d\ mmmm\ yyyy"/>
    <numFmt numFmtId="183" formatCode="[$-1409]h:mm:ss\ AM/PM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4" fontId="5" fillId="0" borderId="0" xfId="44" applyFont="1" applyBorder="1" applyAlignment="1">
      <alignment/>
    </xf>
    <xf numFmtId="1" fontId="10" fillId="33" borderId="0" xfId="0" applyNumberFormat="1" applyFont="1" applyFill="1" applyBorder="1" applyAlignment="1">
      <alignment horizontal="right"/>
    </xf>
    <xf numFmtId="1" fontId="15" fillId="33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6" fillId="33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3" fontId="10" fillId="34" borderId="0" xfId="0" applyNumberFormat="1" applyFont="1" applyFill="1" applyBorder="1" applyAlignment="1">
      <alignment horizontal="right"/>
    </xf>
    <xf numFmtId="3" fontId="15" fillId="3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3" fontId="23" fillId="33" borderId="12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3" fontId="26" fillId="35" borderId="0" xfId="0" applyNumberFormat="1" applyFont="1" applyFill="1" applyBorder="1" applyAlignment="1">
      <alignment horizontal="center"/>
    </xf>
    <xf numFmtId="3" fontId="26" fillId="35" borderId="13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27" fillId="35" borderId="11" xfId="0" applyFont="1" applyFill="1" applyBorder="1" applyAlignment="1">
      <alignment/>
    </xf>
    <xf numFmtId="3" fontId="27" fillId="35" borderId="12" xfId="0" applyNumberFormat="1" applyFont="1" applyFill="1" applyBorder="1" applyAlignment="1">
      <alignment horizontal="center"/>
    </xf>
    <xf numFmtId="3" fontId="27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44" fontId="0" fillId="0" borderId="0" xfId="44" applyFill="1" applyBorder="1" applyAlignment="1">
      <alignment/>
    </xf>
    <xf numFmtId="44" fontId="0" fillId="0" borderId="0" xfId="44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4" fillId="34" borderId="16" xfId="0" applyFont="1" applyFill="1" applyBorder="1" applyAlignment="1">
      <alignment horizontal="left"/>
    </xf>
    <xf numFmtId="3" fontId="15" fillId="34" borderId="16" xfId="0" applyNumberFormat="1" applyFont="1" applyFill="1" applyBorder="1" applyAlignment="1">
      <alignment horizontal="right"/>
    </xf>
    <xf numFmtId="0" fontId="2" fillId="0" borderId="0" xfId="53" applyFill="1" applyBorder="1" applyAlignment="1" applyProtection="1">
      <alignment horizontal="center"/>
      <protection/>
    </xf>
    <xf numFmtId="3" fontId="22" fillId="33" borderId="17" xfId="0" applyNumberFormat="1" applyFont="1" applyFill="1" applyBorder="1" applyAlignment="1">
      <alignment horizontal="center"/>
    </xf>
    <xf numFmtId="3" fontId="24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1" fontId="14" fillId="33" borderId="21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 horizontal="right"/>
    </xf>
    <xf numFmtId="1" fontId="10" fillId="34" borderId="17" xfId="0" applyNumberFormat="1" applyFont="1" applyFill="1" applyBorder="1" applyAlignment="1">
      <alignment horizontal="right"/>
    </xf>
    <xf numFmtId="1" fontId="15" fillId="34" borderId="22" xfId="0" applyNumberFormat="1" applyFont="1" applyFill="1" applyBorder="1" applyAlignment="1">
      <alignment horizontal="right"/>
    </xf>
    <xf numFmtId="0" fontId="19" fillId="36" borderId="23" xfId="0" applyFont="1" applyFill="1" applyBorder="1" applyAlignment="1">
      <alignment horizontal="center"/>
    </xf>
    <xf numFmtId="44" fontId="0" fillId="0" borderId="17" xfId="44" applyBorder="1" applyAlignment="1">
      <alignment/>
    </xf>
    <xf numFmtId="44" fontId="0" fillId="0" borderId="22" xfId="44" applyFont="1" applyBorder="1" applyAlignment="1">
      <alignment/>
    </xf>
    <xf numFmtId="0" fontId="0" fillId="0" borderId="10" xfId="0" applyBorder="1" applyAlignment="1">
      <alignment/>
    </xf>
    <xf numFmtId="44" fontId="5" fillId="0" borderId="17" xfId="44" applyFont="1" applyBorder="1" applyAlignment="1">
      <alignment/>
    </xf>
    <xf numFmtId="0" fontId="22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164" fontId="14" fillId="33" borderId="21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4" fontId="10" fillId="34" borderId="17" xfId="0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 horizontal="center"/>
    </xf>
    <xf numFmtId="164" fontId="15" fillId="34" borderId="17" xfId="0" applyNumberFormat="1" applyFont="1" applyFill="1" applyBorder="1" applyAlignment="1">
      <alignment horizontal="right"/>
    </xf>
    <xf numFmtId="0" fontId="13" fillId="36" borderId="2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3" fillId="35" borderId="23" xfId="0" applyFont="1" applyFill="1" applyBorder="1" applyAlignment="1">
      <alignment horizontal="center"/>
    </xf>
    <xf numFmtId="3" fontId="14" fillId="33" borderId="19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1" fontId="14" fillId="33" borderId="19" xfId="0" applyNumberFormat="1" applyFont="1" applyFill="1" applyBorder="1" applyAlignment="1">
      <alignment/>
    </xf>
    <xf numFmtId="44" fontId="14" fillId="33" borderId="24" xfId="44" applyFont="1" applyFill="1" applyBorder="1" applyAlignment="1">
      <alignment/>
    </xf>
    <xf numFmtId="0" fontId="6" fillId="33" borderId="17" xfId="44" applyNumberFormat="1" applyFont="1" applyFill="1" applyBorder="1" applyAlignment="1">
      <alignment/>
    </xf>
    <xf numFmtId="44" fontId="10" fillId="33" borderId="17" xfId="44" applyFont="1" applyFill="1" applyBorder="1" applyAlignment="1">
      <alignment horizontal="right"/>
    </xf>
    <xf numFmtId="44" fontId="15" fillId="33" borderId="17" xfId="44" applyFont="1" applyFill="1" applyBorder="1" applyAlignment="1">
      <alignment horizontal="right"/>
    </xf>
    <xf numFmtId="44" fontId="0" fillId="0" borderId="17" xfId="44" applyFont="1" applyBorder="1" applyAlignment="1">
      <alignment/>
    </xf>
    <xf numFmtId="0" fontId="12" fillId="0" borderId="10" xfId="0" applyFont="1" applyBorder="1" applyAlignment="1">
      <alignment/>
    </xf>
    <xf numFmtId="44" fontId="0" fillId="0" borderId="17" xfId="44" applyFont="1" applyFill="1" applyBorder="1" applyAlignment="1">
      <alignment horizontal="center"/>
    </xf>
    <xf numFmtId="44" fontId="0" fillId="0" borderId="17" xfId="44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13" fillId="0" borderId="10" xfId="0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1" fillId="35" borderId="23" xfId="0" applyFont="1" applyFill="1" applyBorder="1" applyAlignment="1">
      <alignment/>
    </xf>
    <xf numFmtId="44" fontId="0" fillId="0" borderId="25" xfId="44" applyFont="1" applyBorder="1" applyAlignment="1">
      <alignment/>
    </xf>
    <xf numFmtId="0" fontId="16" fillId="0" borderId="26" xfId="0" applyFont="1" applyBorder="1" applyAlignment="1">
      <alignment/>
    </xf>
    <xf numFmtId="0" fontId="13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1" fillId="35" borderId="27" xfId="0" applyFont="1" applyFill="1" applyBorder="1" applyAlignment="1">
      <alignment/>
    </xf>
    <xf numFmtId="0" fontId="18" fillId="34" borderId="2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4" fontId="0" fillId="0" borderId="0" xfId="44" applyFon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178" fontId="0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43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4" fontId="0" fillId="0" borderId="17" xfId="44" applyFont="1" applyBorder="1" applyAlignment="1">
      <alignment horizontal="center"/>
    </xf>
    <xf numFmtId="44" fontId="0" fillId="0" borderId="17" xfId="44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35" borderId="12" xfId="0" applyFont="1" applyFill="1" applyBorder="1" applyAlignment="1">
      <alignment/>
    </xf>
    <xf numFmtId="43" fontId="10" fillId="33" borderId="12" xfId="0" applyNumberFormat="1" applyFont="1" applyFill="1" applyBorder="1" applyAlignment="1">
      <alignment horizontal="center"/>
    </xf>
    <xf numFmtId="164" fontId="10" fillId="33" borderId="12" xfId="0" applyNumberFormat="1" applyFont="1" applyFill="1" applyBorder="1" applyAlignment="1">
      <alignment horizontal="center"/>
    </xf>
    <xf numFmtId="3" fontId="30" fillId="0" borderId="17" xfId="0" applyNumberFormat="1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72" fontId="0" fillId="0" borderId="15" xfId="0" applyNumberFormat="1" applyBorder="1" applyAlignment="1">
      <alignment horizontal="center"/>
    </xf>
    <xf numFmtId="172" fontId="5" fillId="35" borderId="16" xfId="0" applyNumberFormat="1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35" borderId="28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44" fontId="5" fillId="35" borderId="22" xfId="44" applyFont="1" applyFill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44" fontId="10" fillId="33" borderId="17" xfId="0" applyNumberFormat="1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15" xfId="0" applyFill="1" applyBorder="1" applyAlignment="1">
      <alignment/>
    </xf>
    <xf numFmtId="3" fontId="5" fillId="35" borderId="16" xfId="0" applyNumberFormat="1" applyFont="1" applyFill="1" applyBorder="1" applyAlignment="1">
      <alignment horizontal="right"/>
    </xf>
    <xf numFmtId="3" fontId="5" fillId="35" borderId="16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164" fontId="9" fillId="35" borderId="22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44" fontId="10" fillId="33" borderId="18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44" fontId="0" fillId="0" borderId="17" xfId="44" applyFont="1" applyBorder="1" applyAlignment="1">
      <alignment/>
    </xf>
    <xf numFmtId="44" fontId="5" fillId="0" borderId="17" xfId="44" applyFont="1" applyFill="1" applyBorder="1" applyAlignment="1">
      <alignment/>
    </xf>
    <xf numFmtId="44" fontId="5" fillId="0" borderId="0" xfId="44" applyFont="1" applyFill="1" applyBorder="1" applyAlignment="1">
      <alignment/>
    </xf>
    <xf numFmtId="0" fontId="30" fillId="0" borderId="0" xfId="0" applyFont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44" fontId="0" fillId="0" borderId="30" xfId="44" applyBorder="1" applyAlignment="1">
      <alignment/>
    </xf>
    <xf numFmtId="0" fontId="17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30" xfId="0" applyNumberFormat="1" applyBorder="1" applyAlignment="1">
      <alignment/>
    </xf>
    <xf numFmtId="44" fontId="5" fillId="0" borderId="30" xfId="44" applyFont="1" applyBorder="1" applyAlignment="1">
      <alignment/>
    </xf>
    <xf numFmtId="0" fontId="0" fillId="0" borderId="23" xfId="0" applyBorder="1" applyAlignment="1">
      <alignment horizontal="center"/>
    </xf>
    <xf numFmtId="44" fontId="0" fillId="0" borderId="30" xfId="44" applyFont="1" applyBorder="1" applyAlignment="1">
      <alignment/>
    </xf>
    <xf numFmtId="164" fontId="17" fillId="0" borderId="23" xfId="0" applyNumberFormat="1" applyFont="1" applyFill="1" applyBorder="1" applyAlignment="1">
      <alignment horizontal="center"/>
    </xf>
    <xf numFmtId="164" fontId="16" fillId="0" borderId="23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44" fontId="5" fillId="0" borderId="30" xfId="44" applyFont="1" applyBorder="1" applyAlignment="1">
      <alignment/>
    </xf>
    <xf numFmtId="44" fontId="0" fillId="0" borderId="30" xfId="0" applyNumberFormat="1" applyBorder="1" applyAlignment="1">
      <alignment/>
    </xf>
    <xf numFmtId="4" fontId="17" fillId="0" borderId="23" xfId="0" applyNumberFormat="1" applyFont="1" applyFill="1" applyBorder="1" applyAlignment="1">
      <alignment horizontal="center"/>
    </xf>
    <xf numFmtId="44" fontId="5" fillId="0" borderId="30" xfId="0" applyNumberFormat="1" applyFont="1" applyBorder="1" applyAlignment="1">
      <alignment/>
    </xf>
    <xf numFmtId="4" fontId="13" fillId="0" borderId="23" xfId="0" applyNumberFormat="1" applyFont="1" applyFill="1" applyBorder="1" applyAlignment="1">
      <alignment horizontal="center"/>
    </xf>
    <xf numFmtId="3" fontId="17" fillId="0" borderId="23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5" fontId="17" fillId="0" borderId="23" xfId="0" applyNumberFormat="1" applyFont="1" applyFill="1" applyBorder="1" applyAlignment="1">
      <alignment horizontal="center"/>
    </xf>
    <xf numFmtId="5" fontId="20" fillId="0" borderId="23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3" fontId="5" fillId="0" borderId="29" xfId="0" applyNumberFormat="1" applyFont="1" applyBorder="1" applyAlignment="1">
      <alignment/>
    </xf>
    <xf numFmtId="0" fontId="12" fillId="0" borderId="29" xfId="0" applyFont="1" applyBorder="1" applyAlignment="1">
      <alignment/>
    </xf>
    <xf numFmtId="3" fontId="0" fillId="0" borderId="29" xfId="0" applyNumberFormat="1" applyBorder="1" applyAlignment="1">
      <alignment horizontal="right"/>
    </xf>
    <xf numFmtId="0" fontId="12" fillId="0" borderId="29" xfId="0" applyFont="1" applyFill="1" applyBorder="1" applyAlignment="1">
      <alignment horizontal="left"/>
    </xf>
    <xf numFmtId="3" fontId="30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12" fillId="0" borderId="29" xfId="0" applyFont="1" applyFill="1" applyBorder="1" applyAlignment="1">
      <alignment/>
    </xf>
    <xf numFmtId="44" fontId="0" fillId="0" borderId="30" xfId="44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30" xfId="0" applyBorder="1" applyAlignment="1">
      <alignment/>
    </xf>
    <xf numFmtId="44" fontId="0" fillId="0" borderId="30" xfId="44" applyNumberFormat="1" applyBorder="1" applyAlignment="1">
      <alignment horizontal="center"/>
    </xf>
    <xf numFmtId="44" fontId="5" fillId="0" borderId="30" xfId="44" applyNumberFormat="1" applyFont="1" applyBorder="1" applyAlignment="1">
      <alignment horizontal="center"/>
    </xf>
    <xf numFmtId="4" fontId="0" fillId="0" borderId="30" xfId="0" applyNumberFormat="1" applyBorder="1" applyAlignment="1">
      <alignment/>
    </xf>
    <xf numFmtId="0" fontId="0" fillId="0" borderId="23" xfId="0" applyBorder="1" applyAlignment="1">
      <alignment/>
    </xf>
    <xf numFmtId="44" fontId="0" fillId="0" borderId="30" xfId="0" applyNumberFormat="1" applyBorder="1" applyAlignment="1">
      <alignment horizontal="center"/>
    </xf>
    <xf numFmtId="44" fontId="5" fillId="0" borderId="30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1" fillId="0" borderId="23" xfId="53" applyFont="1" applyBorder="1" applyAlignment="1" applyProtection="1">
      <alignment horizontal="center" vertical="center"/>
      <protection/>
    </xf>
    <xf numFmtId="0" fontId="31" fillId="0" borderId="27" xfId="53" applyFont="1" applyBorder="1" applyAlignment="1" applyProtection="1" quotePrefix="1">
      <alignment horizontal="center" vertical="center"/>
      <protection/>
    </xf>
    <xf numFmtId="173" fontId="0" fillId="0" borderId="0" xfId="0" applyNumberFormat="1" applyFill="1" applyBorder="1" applyAlignment="1">
      <alignment/>
    </xf>
    <xf numFmtId="164" fontId="27" fillId="35" borderId="33" xfId="0" applyNumberFormat="1" applyFont="1" applyFill="1" applyBorder="1" applyAlignment="1">
      <alignment/>
    </xf>
    <xf numFmtId="0" fontId="2" fillId="0" borderId="19" xfId="53" applyFill="1" applyBorder="1" applyAlignment="1" applyProtection="1">
      <alignment/>
      <protection/>
    </xf>
    <xf numFmtId="3" fontId="25" fillId="0" borderId="20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44" fontId="9" fillId="0" borderId="30" xfId="44" applyFont="1" applyBorder="1" applyAlignment="1">
      <alignment horizontal="center"/>
    </xf>
    <xf numFmtId="44" fontId="9" fillId="0" borderId="30" xfId="0" applyNumberFormat="1" applyFont="1" applyBorder="1" applyAlignment="1">
      <alignment horizontal="center"/>
    </xf>
    <xf numFmtId="44" fontId="5" fillId="0" borderId="30" xfId="44" applyFont="1" applyBorder="1" applyAlignment="1">
      <alignment horizontal="center"/>
    </xf>
    <xf numFmtId="173" fontId="5" fillId="0" borderId="17" xfId="44" applyNumberFormat="1" applyFont="1" applyBorder="1" applyAlignment="1">
      <alignment/>
    </xf>
    <xf numFmtId="173" fontId="5" fillId="0" borderId="18" xfId="44" applyNumberFormat="1" applyFont="1" applyBorder="1" applyAlignment="1">
      <alignment/>
    </xf>
    <xf numFmtId="0" fontId="27" fillId="35" borderId="34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/>
    </xf>
    <xf numFmtId="174" fontId="5" fillId="0" borderId="25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1" fillId="33" borderId="19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27" fillId="35" borderId="36" xfId="0" applyFont="1" applyFill="1" applyBorder="1" applyAlignment="1">
      <alignment horizontal="right" wrapText="1"/>
    </xf>
    <xf numFmtId="0" fontId="27" fillId="35" borderId="37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2.57421875" style="32" customWidth="1"/>
    <col min="2" max="2" width="65.421875" style="0" customWidth="1"/>
    <col min="3" max="3" width="64.7109375" style="0" bestFit="1" customWidth="1"/>
  </cols>
  <sheetData>
    <row r="1" spans="1:2" ht="30.75" customHeight="1">
      <c r="A1" s="255" t="s">
        <v>106</v>
      </c>
      <c r="B1" s="256"/>
    </row>
    <row r="2" spans="1:2" ht="30.75" customHeight="1">
      <c r="A2" s="242" t="s">
        <v>95</v>
      </c>
      <c r="B2" s="240" t="s">
        <v>99</v>
      </c>
    </row>
    <row r="3" spans="1:2" ht="30.75" customHeight="1">
      <c r="A3" s="242" t="s">
        <v>96</v>
      </c>
      <c r="B3" s="240" t="s">
        <v>100</v>
      </c>
    </row>
    <row r="4" spans="1:2" ht="30.75" customHeight="1">
      <c r="A4" s="242" t="s">
        <v>63</v>
      </c>
      <c r="B4" s="240" t="s">
        <v>101</v>
      </c>
    </row>
    <row r="5" spans="1:2" ht="30.75" customHeight="1">
      <c r="A5" s="242" t="s">
        <v>97</v>
      </c>
      <c r="B5" s="240" t="s">
        <v>102</v>
      </c>
    </row>
    <row r="6" spans="1:2" ht="30.75" customHeight="1" thickBot="1">
      <c r="A6" s="243" t="s">
        <v>98</v>
      </c>
      <c r="B6" s="241" t="s">
        <v>103</v>
      </c>
    </row>
    <row r="8" ht="12.75">
      <c r="B8" s="78"/>
    </row>
  </sheetData>
  <sheetProtection/>
  <mergeCells count="1">
    <mergeCell ref="A1:B1"/>
  </mergeCells>
  <hyperlinks>
    <hyperlink ref="A2" location="'National Summary'!A1" display="National Summary"/>
    <hyperlink ref="A3" location="'Metallic Minerals 2006'!A1" display="Metallic Minerals"/>
    <hyperlink ref="A4" location="Coal!A1" display="Coal"/>
    <hyperlink ref="A5" location="'2006 By Region'!A1" display="2006 By Region"/>
    <hyperlink ref="A6" location="'2006 By Commodity'!A1" display="2006 By Commodity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F49" sqref="F49"/>
    </sheetView>
  </sheetViews>
  <sheetFormatPr defaultColWidth="9.140625" defaultRowHeight="12.75"/>
  <cols>
    <col min="1" max="1" width="29.57421875" style="0" customWidth="1"/>
    <col min="2" max="2" width="12.140625" style="0" customWidth="1"/>
    <col min="3" max="3" width="16.7109375" style="0" customWidth="1"/>
    <col min="4" max="4" width="11.8515625" style="26" customWidth="1"/>
    <col min="5" max="5" width="17.7109375" style="3" bestFit="1" customWidth="1"/>
  </cols>
  <sheetData>
    <row r="1" spans="1:5" ht="20.25" customHeight="1">
      <c r="A1" s="89" t="s">
        <v>108</v>
      </c>
      <c r="B1" s="112"/>
      <c r="C1" s="113"/>
      <c r="D1" s="114"/>
      <c r="E1" s="115"/>
    </row>
    <row r="2" spans="1:5" ht="15.75">
      <c r="A2" s="11"/>
      <c r="B2" s="13">
        <v>2005</v>
      </c>
      <c r="C2" s="12">
        <v>2005</v>
      </c>
      <c r="D2" s="13">
        <v>2006</v>
      </c>
      <c r="E2" s="116">
        <v>2006</v>
      </c>
    </row>
    <row r="3" spans="1:5" ht="15.75">
      <c r="A3" s="14" t="s">
        <v>32</v>
      </c>
      <c r="B3" s="16" t="s">
        <v>3</v>
      </c>
      <c r="C3" s="15" t="s">
        <v>4</v>
      </c>
      <c r="D3" s="24" t="s">
        <v>3</v>
      </c>
      <c r="E3" s="117" t="s">
        <v>4</v>
      </c>
    </row>
    <row r="4" spans="1:6" ht="12.75">
      <c r="A4" s="11"/>
      <c r="B4" s="18" t="s">
        <v>33</v>
      </c>
      <c r="C4" s="17" t="s">
        <v>34</v>
      </c>
      <c r="D4" s="25" t="s">
        <v>33</v>
      </c>
      <c r="E4" s="118" t="s">
        <v>34</v>
      </c>
      <c r="F4" s="86" t="s">
        <v>92</v>
      </c>
    </row>
    <row r="5" spans="1:5" ht="15">
      <c r="A5" s="132" t="s">
        <v>35</v>
      </c>
      <c r="B5" s="75"/>
      <c r="C5" s="74"/>
      <c r="D5" s="75"/>
      <c r="E5" s="133"/>
    </row>
    <row r="6" spans="1:5" ht="12.75">
      <c r="A6" s="120" t="s">
        <v>8</v>
      </c>
      <c r="B6" s="19">
        <v>10.58322238</v>
      </c>
      <c r="C6" s="20">
        <v>237811356.6</v>
      </c>
      <c r="D6" s="19">
        <v>9.729</v>
      </c>
      <c r="E6" s="121">
        <v>277756187.81</v>
      </c>
    </row>
    <row r="7" spans="1:5" ht="12.75">
      <c r="A7" s="120" t="s">
        <v>15</v>
      </c>
      <c r="B7" s="19">
        <v>43.0030334</v>
      </c>
      <c r="C7" s="80">
        <v>13980286.16</v>
      </c>
      <c r="D7" s="19">
        <v>25.159</v>
      </c>
      <c r="E7" s="119">
        <v>14777270.63</v>
      </c>
    </row>
    <row r="8" spans="1:5" ht="12.75">
      <c r="A8" s="120" t="s">
        <v>36</v>
      </c>
      <c r="B8" s="21">
        <v>2207244</v>
      </c>
      <c r="C8" s="80">
        <v>0</v>
      </c>
      <c r="D8" s="21">
        <v>2146496</v>
      </c>
      <c r="E8" s="122">
        <v>0</v>
      </c>
    </row>
    <row r="9" spans="1:5" ht="12.75">
      <c r="A9" s="120"/>
      <c r="B9" s="21"/>
      <c r="C9" s="80"/>
      <c r="D9" s="79"/>
      <c r="E9" s="122"/>
    </row>
    <row r="10" spans="1:5" ht="12.75">
      <c r="A10" s="126" t="s">
        <v>37</v>
      </c>
      <c r="B10" s="7">
        <v>2207297.58625578</v>
      </c>
      <c r="C10" s="123">
        <v>251791642.76</v>
      </c>
      <c r="D10" s="7">
        <v>2146530.89</v>
      </c>
      <c r="E10" s="253">
        <v>292533458.44</v>
      </c>
    </row>
    <row r="11" spans="1:5" ht="12.75">
      <c r="A11" s="134"/>
      <c r="B11" s="77"/>
      <c r="C11" s="76"/>
      <c r="D11" s="77"/>
      <c r="E11" s="98"/>
    </row>
    <row r="12" spans="1:5" ht="15">
      <c r="A12" s="132" t="s">
        <v>38</v>
      </c>
      <c r="B12" s="75"/>
      <c r="C12" s="74"/>
      <c r="D12" s="75"/>
      <c r="E12" s="133"/>
    </row>
    <row r="13" spans="1:5" ht="12.75">
      <c r="A13" s="124" t="s">
        <v>39</v>
      </c>
      <c r="B13" s="31">
        <v>600</v>
      </c>
      <c r="C13" s="81">
        <v>544500</v>
      </c>
      <c r="D13" s="31">
        <v>4588</v>
      </c>
      <c r="E13" s="97"/>
    </row>
    <row r="14" spans="1:5" ht="12.75">
      <c r="A14" s="124" t="s">
        <v>40</v>
      </c>
      <c r="B14" s="31">
        <v>7590</v>
      </c>
      <c r="C14" s="81">
        <v>2150364</v>
      </c>
      <c r="D14" s="31">
        <v>3028</v>
      </c>
      <c r="E14" s="97"/>
    </row>
    <row r="15" spans="1:5" ht="12.75">
      <c r="A15" s="124" t="s">
        <v>41</v>
      </c>
      <c r="B15" s="31">
        <v>29270</v>
      </c>
      <c r="C15" s="81">
        <v>4303041.61</v>
      </c>
      <c r="D15" s="31">
        <v>22880</v>
      </c>
      <c r="E15" s="97"/>
    </row>
    <row r="16" spans="1:5" ht="12.75">
      <c r="A16" s="124" t="s">
        <v>42</v>
      </c>
      <c r="B16" s="31">
        <v>41170</v>
      </c>
      <c r="C16" s="81">
        <v>364698.94</v>
      </c>
      <c r="D16" s="31">
        <v>46667</v>
      </c>
      <c r="E16" s="97"/>
    </row>
    <row r="17" spans="1:5" ht="12.75">
      <c r="A17" s="124" t="s">
        <v>43</v>
      </c>
      <c r="B17" s="31">
        <v>15750</v>
      </c>
      <c r="C17" s="81">
        <v>10091235</v>
      </c>
      <c r="D17" s="31">
        <v>14864</v>
      </c>
      <c r="E17" s="97"/>
    </row>
    <row r="18" spans="1:5" ht="12.75">
      <c r="A18" s="124" t="s">
        <v>44</v>
      </c>
      <c r="B18" s="31">
        <v>365540</v>
      </c>
      <c r="C18" s="81">
        <v>7639491.35</v>
      </c>
      <c r="D18" s="31">
        <v>131074</v>
      </c>
      <c r="E18" s="97"/>
    </row>
    <row r="19" spans="1:5" ht="12.75">
      <c r="A19" s="124" t="s">
        <v>45</v>
      </c>
      <c r="B19" s="31">
        <v>20</v>
      </c>
      <c r="C19" s="81">
        <v>22159.41</v>
      </c>
      <c r="D19" s="31">
        <v>142</v>
      </c>
      <c r="E19" s="97"/>
    </row>
    <row r="20" spans="1:5" ht="12.75">
      <c r="A20" s="124" t="s">
        <v>46</v>
      </c>
      <c r="B20" s="31">
        <v>0</v>
      </c>
      <c r="C20" s="80">
        <v>0</v>
      </c>
      <c r="D20" s="31">
        <v>14396</v>
      </c>
      <c r="E20" s="97"/>
    </row>
    <row r="21" spans="1:5" ht="12.75">
      <c r="A21" s="124" t="s">
        <v>47</v>
      </c>
      <c r="B21" s="31">
        <v>0</v>
      </c>
      <c r="C21" s="80">
        <v>0</v>
      </c>
      <c r="D21" s="31">
        <v>1626</v>
      </c>
      <c r="E21" s="97"/>
    </row>
    <row r="22" spans="1:5" ht="12.75">
      <c r="A22" s="124" t="s">
        <v>48</v>
      </c>
      <c r="B22" s="31">
        <v>1740880</v>
      </c>
      <c r="C22" s="81">
        <v>12440971.7</v>
      </c>
      <c r="D22" s="31">
        <v>1761718</v>
      </c>
      <c r="E22" s="97"/>
    </row>
    <row r="23" spans="1:5" ht="12.75">
      <c r="A23" s="124" t="s">
        <v>49</v>
      </c>
      <c r="B23" s="31">
        <v>2593630</v>
      </c>
      <c r="C23" s="81">
        <v>42286630.010000005</v>
      </c>
      <c r="D23" s="31">
        <v>2326433</v>
      </c>
      <c r="E23" s="97"/>
    </row>
    <row r="24" spans="1:5" ht="12.75">
      <c r="A24" s="124" t="s">
        <v>79</v>
      </c>
      <c r="B24" s="31">
        <v>891700</v>
      </c>
      <c r="C24" s="82">
        <v>12393714</v>
      </c>
      <c r="D24" s="31">
        <v>944366</v>
      </c>
      <c r="E24" s="97"/>
    </row>
    <row r="25" spans="1:5" ht="12.75">
      <c r="A25" s="124" t="s">
        <v>16</v>
      </c>
      <c r="B25" s="31">
        <v>0</v>
      </c>
      <c r="C25" s="80">
        <v>0</v>
      </c>
      <c r="D25" s="31">
        <v>128101</v>
      </c>
      <c r="E25" s="97"/>
    </row>
    <row r="26" spans="1:5" ht="12.75">
      <c r="A26" s="124" t="s">
        <v>50</v>
      </c>
      <c r="B26" s="31">
        <v>7310</v>
      </c>
      <c r="C26" s="81">
        <v>159058</v>
      </c>
      <c r="D26" s="31">
        <v>3552</v>
      </c>
      <c r="E26" s="97"/>
    </row>
    <row r="27" spans="1:5" ht="12.75">
      <c r="A27" s="124" t="s">
        <v>51</v>
      </c>
      <c r="B27" s="31">
        <v>0</v>
      </c>
      <c r="C27" s="80">
        <v>0</v>
      </c>
      <c r="D27" s="125">
        <v>0</v>
      </c>
      <c r="E27" s="119"/>
    </row>
    <row r="28" spans="1:5" ht="12.75">
      <c r="A28" s="124" t="s">
        <v>52</v>
      </c>
      <c r="B28" s="31">
        <v>245080</v>
      </c>
      <c r="C28" s="81">
        <v>2582273.28</v>
      </c>
      <c r="D28" s="31">
        <v>303659</v>
      </c>
      <c r="E28" s="97"/>
    </row>
    <row r="29" spans="1:5" ht="12.75">
      <c r="A29" s="124" t="s">
        <v>53</v>
      </c>
      <c r="B29" s="31">
        <v>20380</v>
      </c>
      <c r="C29" s="81">
        <v>363987.5</v>
      </c>
      <c r="D29" s="31">
        <v>24000</v>
      </c>
      <c r="E29" s="97"/>
    </row>
    <row r="30" spans="1:5" ht="12.75">
      <c r="A30" s="124" t="s">
        <v>54</v>
      </c>
      <c r="B30" s="31">
        <v>740750</v>
      </c>
      <c r="C30" s="81">
        <v>8412812.889999999</v>
      </c>
      <c r="D30" s="31">
        <v>816456</v>
      </c>
      <c r="E30" s="97"/>
    </row>
    <row r="31" spans="1:5" ht="12.75">
      <c r="A31" s="124" t="s">
        <v>55</v>
      </c>
      <c r="B31" s="31">
        <v>10921390</v>
      </c>
      <c r="C31" s="81">
        <v>142139849.45000002</v>
      </c>
      <c r="D31" s="31">
        <v>8518134</v>
      </c>
      <c r="E31" s="97"/>
    </row>
    <row r="32" spans="1:5" ht="12.75">
      <c r="A32" s="124" t="s">
        <v>56</v>
      </c>
      <c r="B32" s="31">
        <v>24712250</v>
      </c>
      <c r="C32" s="81">
        <v>243961165.62000006</v>
      </c>
      <c r="D32" s="31">
        <v>23981593</v>
      </c>
      <c r="E32" s="97"/>
    </row>
    <row r="33" spans="1:5" ht="12.75">
      <c r="A33" s="124" t="s">
        <v>57</v>
      </c>
      <c r="B33" s="31">
        <v>4987100</v>
      </c>
      <c r="C33" s="81">
        <v>28028920.677</v>
      </c>
      <c r="D33" s="31">
        <v>4432273</v>
      </c>
      <c r="E33" s="97"/>
    </row>
    <row r="34" spans="1:5" ht="12.75">
      <c r="A34" s="124" t="s">
        <v>58</v>
      </c>
      <c r="B34" s="31">
        <v>1574050</v>
      </c>
      <c r="C34" s="81">
        <v>20136837.410000004</v>
      </c>
      <c r="D34" s="31">
        <v>2433165</v>
      </c>
      <c r="E34" s="97"/>
    </row>
    <row r="35" spans="1:5" ht="12.75">
      <c r="A35" s="124" t="s">
        <v>59</v>
      </c>
      <c r="B35" s="31">
        <v>62320</v>
      </c>
      <c r="C35" s="81">
        <v>1570300</v>
      </c>
      <c r="D35" s="31">
        <v>41000</v>
      </c>
      <c r="E35" s="97"/>
    </row>
    <row r="36" spans="1:5" ht="12.75">
      <c r="A36" s="124" t="s">
        <v>60</v>
      </c>
      <c r="B36" s="31">
        <v>65350</v>
      </c>
      <c r="C36" s="81">
        <v>4327436</v>
      </c>
      <c r="D36" s="31">
        <v>58705</v>
      </c>
      <c r="E36" s="97"/>
    </row>
    <row r="37" spans="1:5" ht="12.75">
      <c r="A37" s="124" t="s">
        <v>61</v>
      </c>
      <c r="B37" s="31">
        <v>0</v>
      </c>
      <c r="C37" s="80">
        <v>0</v>
      </c>
      <c r="D37" s="125">
        <v>0</v>
      </c>
      <c r="E37" s="119"/>
    </row>
    <row r="38" spans="1:5" ht="12.75">
      <c r="A38" s="124" t="s">
        <v>62</v>
      </c>
      <c r="B38" s="31">
        <v>18790</v>
      </c>
      <c r="C38" s="81">
        <v>1973543</v>
      </c>
      <c r="D38" s="31">
        <v>9041</v>
      </c>
      <c r="E38" s="97"/>
    </row>
    <row r="39" spans="1:5" ht="12.75">
      <c r="A39" s="124"/>
      <c r="B39" s="31"/>
      <c r="C39" s="81"/>
      <c r="D39" s="83"/>
      <c r="E39" s="97"/>
    </row>
    <row r="40" spans="1:5" ht="12.75">
      <c r="A40" s="126" t="s">
        <v>37</v>
      </c>
      <c r="B40" s="7">
        <v>49040920</v>
      </c>
      <c r="C40" s="23">
        <v>545892991.0270001</v>
      </c>
      <c r="D40" s="7">
        <v>46021461</v>
      </c>
      <c r="E40" s="100">
        <v>557986698.7099999</v>
      </c>
    </row>
    <row r="41" spans="1:5" ht="12.75">
      <c r="A41" s="135"/>
      <c r="B41" s="77"/>
      <c r="C41" s="130"/>
      <c r="D41" s="77" t="s">
        <v>6</v>
      </c>
      <c r="E41" s="98"/>
    </row>
    <row r="42" spans="1:5" ht="15">
      <c r="A42" s="132" t="s">
        <v>63</v>
      </c>
      <c r="B42" s="75"/>
      <c r="C42" s="131"/>
      <c r="D42" s="75"/>
      <c r="E42" s="133"/>
    </row>
    <row r="43" spans="1:5" ht="12.75">
      <c r="A43" s="120" t="s">
        <v>114</v>
      </c>
      <c r="B43" s="8">
        <v>5267161.927999999</v>
      </c>
      <c r="C43" s="9">
        <v>507912424.71704</v>
      </c>
      <c r="D43" s="7">
        <v>5767911</v>
      </c>
      <c r="E43" s="100">
        <v>678000000</v>
      </c>
    </row>
    <row r="44" spans="1:5" ht="12.75">
      <c r="A44" s="120" t="s">
        <v>91</v>
      </c>
      <c r="B44" s="127">
        <v>0</v>
      </c>
      <c r="C44" s="187">
        <v>0</v>
      </c>
      <c r="D44" s="127">
        <v>0</v>
      </c>
      <c r="E44" s="186">
        <v>0</v>
      </c>
    </row>
    <row r="45" spans="1:5" ht="12.75">
      <c r="A45" s="136"/>
      <c r="B45" s="77"/>
      <c r="C45" s="130"/>
      <c r="D45" s="77"/>
      <c r="E45" s="98"/>
    </row>
    <row r="46" spans="1:5" ht="15.75" thickBot="1">
      <c r="A46" s="137" t="s">
        <v>64</v>
      </c>
      <c r="B46" s="128">
        <v>56515379.514255784</v>
      </c>
      <c r="C46" s="129">
        <v>1305597058.50404</v>
      </c>
      <c r="D46" s="128">
        <v>53935905.83894</v>
      </c>
      <c r="E46" s="254">
        <f>SUM(E10,E40,E43)</f>
        <v>1528520157.1499999</v>
      </c>
    </row>
    <row r="47" spans="2:4" ht="12.75">
      <c r="B47" s="5"/>
      <c r="C47" s="6"/>
      <c r="D47" s="5"/>
    </row>
    <row r="48" spans="1:4" ht="12.75">
      <c r="A48" s="184" t="s">
        <v>113</v>
      </c>
      <c r="D48" s="5"/>
    </row>
    <row r="49" ht="12.75">
      <c r="D49" s="5"/>
    </row>
    <row r="50" ht="12.75">
      <c r="B50" s="5"/>
    </row>
  </sheetData>
  <sheetProtection/>
  <hyperlinks>
    <hyperlink ref="F4" location="Index!A1" display="Index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2" max="2" width="46.00390625" style="0" customWidth="1"/>
    <col min="3" max="3" width="18.7109375" style="2" bestFit="1" customWidth="1"/>
    <col min="4" max="4" width="17.28125" style="2" bestFit="1" customWidth="1"/>
    <col min="5" max="5" width="18.421875" style="2" bestFit="1" customWidth="1"/>
    <col min="6" max="6" width="16.140625" style="2" bestFit="1" customWidth="1"/>
    <col min="7" max="7" width="12.421875" style="0" bestFit="1" customWidth="1"/>
    <col min="8" max="8" width="12.140625" style="0" bestFit="1" customWidth="1"/>
  </cols>
  <sheetData>
    <row r="1" spans="1:6" ht="20.25" customHeight="1">
      <c r="A1" s="261" t="s">
        <v>0</v>
      </c>
      <c r="B1" s="262"/>
      <c r="C1" s="262"/>
      <c r="D1" s="262"/>
      <c r="E1" s="262"/>
      <c r="F1" s="263"/>
    </row>
    <row r="2" spans="1:6" ht="15.75">
      <c r="A2" s="14"/>
      <c r="B2" s="12"/>
      <c r="C2" s="55">
        <v>2005</v>
      </c>
      <c r="D2" s="55">
        <v>2005</v>
      </c>
      <c r="E2" s="55">
        <v>2006</v>
      </c>
      <c r="F2" s="154">
        <v>2006</v>
      </c>
    </row>
    <row r="3" spans="1:6" ht="15.75">
      <c r="A3" s="14" t="s">
        <v>1</v>
      </c>
      <c r="B3" s="12" t="s">
        <v>2</v>
      </c>
      <c r="C3" s="55" t="s">
        <v>3</v>
      </c>
      <c r="D3" s="55" t="s">
        <v>4</v>
      </c>
      <c r="E3" s="55" t="s">
        <v>3</v>
      </c>
      <c r="F3" s="154" t="s">
        <v>4</v>
      </c>
    </row>
    <row r="4" spans="1:6" ht="15.75">
      <c r="A4" s="155" t="s">
        <v>5</v>
      </c>
      <c r="B4" s="12"/>
      <c r="C4" s="55" t="s">
        <v>6</v>
      </c>
      <c r="D4" s="55" t="s">
        <v>7</v>
      </c>
      <c r="E4" s="55" t="s">
        <v>6</v>
      </c>
      <c r="F4" s="154" t="s">
        <v>7</v>
      </c>
    </row>
    <row r="5" spans="1:6" ht="12.75">
      <c r="A5" s="169" t="s">
        <v>8</v>
      </c>
      <c r="B5" s="176"/>
      <c r="C5" s="168"/>
      <c r="D5" s="168"/>
      <c r="E5" s="168"/>
      <c r="F5" s="170"/>
    </row>
    <row r="6" spans="1:8" ht="12.75">
      <c r="A6" s="99"/>
      <c r="B6" s="22" t="s">
        <v>31</v>
      </c>
      <c r="C6" s="142">
        <v>5172.3565</v>
      </c>
      <c r="D6" s="143">
        <v>116225953.87</v>
      </c>
      <c r="E6" s="141">
        <v>3950.359</v>
      </c>
      <c r="F6" s="156"/>
      <c r="G6" s="4"/>
      <c r="H6" s="4"/>
    </row>
    <row r="7" spans="1:7" ht="12.75">
      <c r="A7" s="99"/>
      <c r="B7" s="22" t="s">
        <v>9</v>
      </c>
      <c r="C7" s="142">
        <v>5198.6244</v>
      </c>
      <c r="D7" s="143">
        <v>116816209.34</v>
      </c>
      <c r="E7" s="141">
        <v>5287.379</v>
      </c>
      <c r="F7" s="119"/>
      <c r="G7" s="4"/>
    </row>
    <row r="8" spans="1:7" ht="12.75">
      <c r="A8" s="99"/>
      <c r="B8" s="22" t="s">
        <v>10</v>
      </c>
      <c r="C8" s="142">
        <v>17.26201</v>
      </c>
      <c r="D8" s="143">
        <v>387887.72</v>
      </c>
      <c r="E8" s="141">
        <v>17</v>
      </c>
      <c r="F8" s="119"/>
      <c r="G8" s="4"/>
    </row>
    <row r="9" spans="1:7" ht="12.75">
      <c r="A9" s="99"/>
      <c r="B9" s="22" t="s">
        <v>11</v>
      </c>
      <c r="C9" s="144">
        <v>168.38577</v>
      </c>
      <c r="D9" s="145">
        <v>3783729.28</v>
      </c>
      <c r="E9" s="141">
        <v>454.131</v>
      </c>
      <c r="F9" s="119"/>
      <c r="G9" s="4"/>
    </row>
    <row r="10" spans="1:8" ht="12.75">
      <c r="A10" s="99"/>
      <c r="B10" s="22" t="s">
        <v>12</v>
      </c>
      <c r="C10" s="142">
        <v>9.0247</v>
      </c>
      <c r="D10" s="143">
        <v>202790.42</v>
      </c>
      <c r="E10" s="141">
        <v>4.8297</v>
      </c>
      <c r="F10" s="185"/>
      <c r="G10" s="4"/>
      <c r="H10" s="3"/>
    </row>
    <row r="11" spans="1:7" ht="12.75">
      <c r="A11" s="99"/>
      <c r="B11" s="22" t="s">
        <v>13</v>
      </c>
      <c r="C11" s="144">
        <v>0</v>
      </c>
      <c r="D11" s="145" t="s">
        <v>6</v>
      </c>
      <c r="E11" s="141">
        <v>0.06</v>
      </c>
      <c r="F11" s="119"/>
      <c r="G11" s="4"/>
    </row>
    <row r="12" spans="1:7" ht="12.75">
      <c r="A12" s="99"/>
      <c r="B12" s="22" t="s">
        <v>14</v>
      </c>
      <c r="C12" s="144">
        <v>17.569</v>
      </c>
      <c r="D12" s="145">
        <v>394785.97</v>
      </c>
      <c r="E12" s="141">
        <v>15.836</v>
      </c>
      <c r="F12" s="157"/>
      <c r="G12" s="4"/>
    </row>
    <row r="13" spans="1:6" ht="12.75">
      <c r="A13" s="99"/>
      <c r="B13" s="22"/>
      <c r="C13" s="259">
        <v>2005</v>
      </c>
      <c r="D13" s="259"/>
      <c r="E13" s="259">
        <v>2006</v>
      </c>
      <c r="F13" s="260"/>
    </row>
    <row r="14" spans="1:6" ht="12.75">
      <c r="A14" s="171"/>
      <c r="B14" s="164" t="s">
        <v>25</v>
      </c>
      <c r="C14" s="166">
        <v>10583.22238</v>
      </c>
      <c r="D14" s="167">
        <v>237811356.6</v>
      </c>
      <c r="E14" s="166">
        <v>9729.625</v>
      </c>
      <c r="F14" s="172">
        <v>277756187.81</v>
      </c>
    </row>
    <row r="15" spans="1:6" ht="12.75">
      <c r="A15" s="180" t="s">
        <v>15</v>
      </c>
      <c r="B15" s="163"/>
      <c r="C15" s="165"/>
      <c r="D15" s="165"/>
      <c r="E15" s="165"/>
      <c r="F15" s="173"/>
    </row>
    <row r="16" spans="1:6" ht="12.75">
      <c r="A16" s="99"/>
      <c r="B16" s="22" t="s">
        <v>31</v>
      </c>
      <c r="C16" s="146">
        <v>42799.1841</v>
      </c>
      <c r="D16" s="143">
        <v>13914014.75</v>
      </c>
      <c r="E16" s="141">
        <v>25047.537</v>
      </c>
      <c r="F16" s="156"/>
    </row>
    <row r="17" spans="1:6" ht="12.75">
      <c r="A17" s="99"/>
      <c r="B17" s="22" t="s">
        <v>9</v>
      </c>
      <c r="C17" s="147">
        <v>187.67530000000002</v>
      </c>
      <c r="D17" s="143">
        <v>61013.24</v>
      </c>
      <c r="E17" s="141">
        <v>96</v>
      </c>
      <c r="F17" s="156"/>
    </row>
    <row r="18" spans="1:6" ht="12.75">
      <c r="A18" s="99"/>
      <c r="B18" s="22" t="s">
        <v>16</v>
      </c>
      <c r="C18" s="146">
        <v>16.174</v>
      </c>
      <c r="D18" s="143">
        <v>5258.17</v>
      </c>
      <c r="E18" s="141">
        <v>16</v>
      </c>
      <c r="F18" s="119"/>
    </row>
    <row r="19" spans="1:6" ht="12.75">
      <c r="A19" s="99"/>
      <c r="B19" s="22"/>
      <c r="C19" s="259">
        <v>2005</v>
      </c>
      <c r="D19" s="259"/>
      <c r="E19" s="259">
        <v>2006</v>
      </c>
      <c r="F19" s="260"/>
    </row>
    <row r="20" spans="1:6" ht="12.75">
      <c r="A20" s="171"/>
      <c r="B20" s="164" t="s">
        <v>26</v>
      </c>
      <c r="C20" s="166">
        <v>43003.0334</v>
      </c>
      <c r="D20" s="167">
        <v>13980286.16</v>
      </c>
      <c r="E20" s="166">
        <v>25159.54</v>
      </c>
      <c r="F20" s="172">
        <v>14777270.63</v>
      </c>
    </row>
    <row r="21" spans="1:6" ht="12.75">
      <c r="A21" s="169" t="s">
        <v>17</v>
      </c>
      <c r="B21" s="163" t="s">
        <v>18</v>
      </c>
      <c r="C21" s="74"/>
      <c r="D21" s="74" t="s">
        <v>6</v>
      </c>
      <c r="E21" s="74"/>
      <c r="F21" s="174" t="s">
        <v>6</v>
      </c>
    </row>
    <row r="22" spans="1:6" ht="12.75">
      <c r="A22" s="99"/>
      <c r="B22" s="22"/>
      <c r="C22" s="22"/>
      <c r="D22" s="22" t="s">
        <v>6</v>
      </c>
      <c r="E22" s="22"/>
      <c r="F22" s="110" t="s">
        <v>6</v>
      </c>
    </row>
    <row r="23" spans="1:6" ht="12.75">
      <c r="A23" s="99"/>
      <c r="B23" s="22" t="s">
        <v>19</v>
      </c>
      <c r="C23" s="148">
        <v>1277232</v>
      </c>
      <c r="D23" s="143">
        <v>23969579.08</v>
      </c>
      <c r="E23" s="149">
        <v>1225305</v>
      </c>
      <c r="F23" s="162" t="s">
        <v>30</v>
      </c>
    </row>
    <row r="24" spans="1:6" ht="12.75">
      <c r="A24" s="99"/>
      <c r="B24" s="22" t="s">
        <v>20</v>
      </c>
      <c r="C24" s="151">
        <v>930012</v>
      </c>
      <c r="D24" s="143">
        <v>17453364.92</v>
      </c>
      <c r="E24" s="150">
        <v>921191</v>
      </c>
      <c r="F24" s="162" t="s">
        <v>30</v>
      </c>
    </row>
    <row r="25" spans="1:6" ht="12.75">
      <c r="A25" s="99"/>
      <c r="B25" s="22"/>
      <c r="C25" s="259">
        <v>2005</v>
      </c>
      <c r="D25" s="259"/>
      <c r="E25" s="259">
        <v>2006</v>
      </c>
      <c r="F25" s="260"/>
    </row>
    <row r="26" spans="1:6" ht="12.75">
      <c r="A26" s="171"/>
      <c r="B26" s="164" t="s">
        <v>111</v>
      </c>
      <c r="C26" s="178">
        <v>2207244</v>
      </c>
      <c r="D26" s="167">
        <v>0</v>
      </c>
      <c r="E26" s="179">
        <v>2146496</v>
      </c>
      <c r="F26" s="181" t="s">
        <v>30</v>
      </c>
    </row>
    <row r="27" spans="1:6" s="1" customFormat="1" ht="12.75">
      <c r="A27" s="182"/>
      <c r="B27" s="177"/>
      <c r="C27" s="257">
        <v>2005</v>
      </c>
      <c r="D27" s="257"/>
      <c r="E27" s="257">
        <v>2006</v>
      </c>
      <c r="F27" s="258"/>
    </row>
    <row r="28" spans="1:6" ht="12.75">
      <c r="A28" s="99"/>
      <c r="B28" s="140" t="s">
        <v>27</v>
      </c>
      <c r="C28" s="152">
        <v>2207297.58625578</v>
      </c>
      <c r="D28" s="153" t="s">
        <v>6</v>
      </c>
      <c r="E28" s="152">
        <v>2146530.89</v>
      </c>
      <c r="F28" s="175"/>
    </row>
    <row r="29" spans="1:6" ht="13.5" thickBot="1">
      <c r="A29" s="158"/>
      <c r="B29" s="159" t="s">
        <v>21</v>
      </c>
      <c r="C29" s="160"/>
      <c r="D29" s="161">
        <v>251791642.76</v>
      </c>
      <c r="E29" s="160" t="s">
        <v>6</v>
      </c>
      <c r="F29" s="183">
        <v>292533458.44</v>
      </c>
    </row>
    <row r="31" spans="1:2" ht="12.75">
      <c r="A31" s="188"/>
      <c r="B31" s="184" t="s">
        <v>112</v>
      </c>
    </row>
    <row r="33" ht="12.75">
      <c r="F33" s="2" t="s">
        <v>6</v>
      </c>
    </row>
  </sheetData>
  <sheetProtection/>
  <mergeCells count="9">
    <mergeCell ref="C27:D27"/>
    <mergeCell ref="E27:F27"/>
    <mergeCell ref="C25:D25"/>
    <mergeCell ref="E25:F25"/>
    <mergeCell ref="A1:F1"/>
    <mergeCell ref="C13:D13"/>
    <mergeCell ref="E13:F13"/>
    <mergeCell ref="C19:D19"/>
    <mergeCell ref="E19:F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7.421875" style="42" customWidth="1"/>
    <col min="2" max="2" width="14.57421875" style="42" bestFit="1" customWidth="1"/>
    <col min="3" max="3" width="20.00390625" style="42" bestFit="1" customWidth="1"/>
    <col min="4" max="4" width="9.8515625" style="42" bestFit="1" customWidth="1"/>
    <col min="5" max="5" width="13.28125" style="42" customWidth="1"/>
    <col min="6" max="6" width="11.8515625" style="42" customWidth="1"/>
    <col min="7" max="7" width="13.8515625" style="42" bestFit="1" customWidth="1"/>
    <col min="8" max="8" width="17.28125" style="42" bestFit="1" customWidth="1"/>
    <col min="9" max="16384" width="9.140625" style="42" customWidth="1"/>
  </cols>
  <sheetData>
    <row r="1" spans="1:9" ht="18">
      <c r="A1" s="264" t="s">
        <v>94</v>
      </c>
      <c r="B1" s="265"/>
      <c r="C1" s="265"/>
      <c r="D1" s="265"/>
      <c r="E1" s="265"/>
      <c r="F1" s="266"/>
      <c r="G1" s="266"/>
      <c r="H1" s="267"/>
      <c r="I1" s="36"/>
    </row>
    <row r="2" spans="1:9" ht="15.75">
      <c r="A2" s="14" t="s">
        <v>81</v>
      </c>
      <c r="B2" s="55" t="s">
        <v>88</v>
      </c>
      <c r="C2" s="55" t="s">
        <v>89</v>
      </c>
      <c r="D2" s="56" t="s">
        <v>90</v>
      </c>
      <c r="E2" s="55" t="s">
        <v>84</v>
      </c>
      <c r="F2" s="57" t="s">
        <v>82</v>
      </c>
      <c r="G2" s="57" t="s">
        <v>83</v>
      </c>
      <c r="H2" s="87" t="s">
        <v>84</v>
      </c>
      <c r="I2" s="49"/>
    </row>
    <row r="3" spans="1:9" ht="15" thickBot="1">
      <c r="A3" s="58"/>
      <c r="B3" s="59"/>
      <c r="C3" s="59"/>
      <c r="D3" s="60"/>
      <c r="E3" s="61" t="s">
        <v>33</v>
      </c>
      <c r="F3" s="59"/>
      <c r="G3" s="59"/>
      <c r="H3" s="88" t="s">
        <v>33</v>
      </c>
      <c r="I3" s="49"/>
    </row>
    <row r="4" spans="1:9" ht="15">
      <c r="A4" s="246" t="s">
        <v>92</v>
      </c>
      <c r="B4" s="247"/>
      <c r="C4" s="247"/>
      <c r="D4" s="247"/>
      <c r="E4" s="248"/>
      <c r="F4" s="247"/>
      <c r="G4" s="247"/>
      <c r="H4" s="249"/>
      <c r="I4" s="49"/>
    </row>
    <row r="5" spans="1:9" ht="15">
      <c r="A5" s="63" t="s">
        <v>28</v>
      </c>
      <c r="B5" s="62">
        <v>0</v>
      </c>
      <c r="C5" s="21">
        <v>2289809</v>
      </c>
      <c r="D5" s="62">
        <v>0</v>
      </c>
      <c r="E5" s="69">
        <f>SUM(B5:D5)</f>
        <v>2289809</v>
      </c>
      <c r="F5" s="62">
        <v>1849290</v>
      </c>
      <c r="G5" s="62">
        <v>440519</v>
      </c>
      <c r="H5" s="69">
        <f>SUM(F5:G5)</f>
        <v>2289809</v>
      </c>
      <c r="I5" s="36"/>
    </row>
    <row r="6" spans="1:9" ht="15">
      <c r="A6" s="64" t="s">
        <v>85</v>
      </c>
      <c r="B6" s="65">
        <f aca="true" t="shared" si="0" ref="B6:H6">SUM(B5)</f>
        <v>0</v>
      </c>
      <c r="C6" s="65">
        <f t="shared" si="0"/>
        <v>2289809</v>
      </c>
      <c r="D6" s="65">
        <f t="shared" si="0"/>
        <v>0</v>
      </c>
      <c r="E6" s="66">
        <f t="shared" si="0"/>
        <v>2289809</v>
      </c>
      <c r="F6" s="65">
        <f t="shared" si="0"/>
        <v>1849290</v>
      </c>
      <c r="G6" s="65">
        <f t="shared" si="0"/>
        <v>440519</v>
      </c>
      <c r="H6" s="66">
        <f t="shared" si="0"/>
        <v>2289809</v>
      </c>
      <c r="I6" s="51"/>
    </row>
    <row r="7" spans="1:8" ht="15">
      <c r="A7" s="67"/>
      <c r="B7" s="68"/>
      <c r="C7" s="68"/>
      <c r="D7" s="68"/>
      <c r="E7" s="69"/>
      <c r="F7" s="68"/>
      <c r="G7" s="68"/>
      <c r="H7" s="69"/>
    </row>
    <row r="8" spans="1:8" ht="15">
      <c r="A8" s="63" t="s">
        <v>22</v>
      </c>
      <c r="B8" s="62">
        <v>2863029</v>
      </c>
      <c r="C8" s="62">
        <v>136351</v>
      </c>
      <c r="D8" s="62">
        <v>0</v>
      </c>
      <c r="E8" s="69">
        <f>SUM(B8:D8)</f>
        <v>2999380</v>
      </c>
      <c r="F8" s="62">
        <v>2338268</v>
      </c>
      <c r="G8" s="62">
        <v>661112</v>
      </c>
      <c r="H8" s="69">
        <f>SUM(F8:G8)</f>
        <v>2999380</v>
      </c>
    </row>
    <row r="9" spans="1:8" ht="15">
      <c r="A9" s="63" t="s">
        <v>70</v>
      </c>
      <c r="B9" s="62">
        <v>0</v>
      </c>
      <c r="C9" s="62">
        <v>4017</v>
      </c>
      <c r="D9" s="62">
        <v>0</v>
      </c>
      <c r="E9" s="69">
        <f>SUM(B9:D9)</f>
        <v>4017</v>
      </c>
      <c r="F9" s="62">
        <v>4017</v>
      </c>
      <c r="G9" s="62">
        <v>0</v>
      </c>
      <c r="H9" s="69">
        <f>SUM(F9:G9)</f>
        <v>4017</v>
      </c>
    </row>
    <row r="10" spans="1:8" ht="15">
      <c r="A10" s="63" t="s">
        <v>24</v>
      </c>
      <c r="B10" s="62">
        <v>0</v>
      </c>
      <c r="C10" s="62">
        <v>53904</v>
      </c>
      <c r="D10" s="62">
        <v>3333</v>
      </c>
      <c r="E10" s="69">
        <f>SUM(B10:D10)</f>
        <v>57237</v>
      </c>
      <c r="F10" s="62">
        <v>57237</v>
      </c>
      <c r="G10" s="62">
        <v>0</v>
      </c>
      <c r="H10" s="69">
        <f>SUM(F10:G10)</f>
        <v>57237</v>
      </c>
    </row>
    <row r="11" spans="1:8" ht="15">
      <c r="A11" s="63" t="s">
        <v>29</v>
      </c>
      <c r="B11" s="62">
        <v>0</v>
      </c>
      <c r="C11" s="62">
        <v>169435</v>
      </c>
      <c r="D11" s="62">
        <v>248033</v>
      </c>
      <c r="E11" s="69">
        <f>SUM(B11:D11)</f>
        <v>417468</v>
      </c>
      <c r="F11" s="62">
        <v>417468</v>
      </c>
      <c r="G11" s="62">
        <v>0</v>
      </c>
      <c r="H11" s="69">
        <f>SUM(F11:G11)</f>
        <v>417468</v>
      </c>
    </row>
    <row r="12" spans="1:8" ht="15">
      <c r="A12" s="64" t="s">
        <v>86</v>
      </c>
      <c r="B12" s="65">
        <f aca="true" t="shared" si="1" ref="B12:H12">SUM(B8:B11)</f>
        <v>2863029</v>
      </c>
      <c r="C12" s="65">
        <f t="shared" si="1"/>
        <v>363707</v>
      </c>
      <c r="D12" s="65">
        <f t="shared" si="1"/>
        <v>251366</v>
      </c>
      <c r="E12" s="66">
        <f t="shared" si="1"/>
        <v>3478102</v>
      </c>
      <c r="F12" s="65">
        <f t="shared" si="1"/>
        <v>2816990</v>
      </c>
      <c r="G12" s="65">
        <f t="shared" si="1"/>
        <v>661112</v>
      </c>
      <c r="H12" s="66">
        <f t="shared" si="1"/>
        <v>3478102</v>
      </c>
    </row>
    <row r="13" spans="1:8" ht="15">
      <c r="A13" s="67"/>
      <c r="B13" s="70"/>
      <c r="C13" s="70"/>
      <c r="D13" s="70"/>
      <c r="E13" s="69"/>
      <c r="F13" s="70"/>
      <c r="G13" s="70"/>
      <c r="H13" s="69"/>
    </row>
    <row r="14" spans="1:8" ht="16.5" thickBot="1">
      <c r="A14" s="71" t="s">
        <v>87</v>
      </c>
      <c r="B14" s="72">
        <f>SUM(B12,B6)</f>
        <v>2863029</v>
      </c>
      <c r="C14" s="72">
        <f>SUM(C12,C6)</f>
        <v>2653516</v>
      </c>
      <c r="D14" s="72">
        <f>SUM(D6,D12)</f>
        <v>251366</v>
      </c>
      <c r="E14" s="73">
        <f>SUM(E12,E6)</f>
        <v>5767911</v>
      </c>
      <c r="F14" s="72">
        <f>SUM(F12,F6)</f>
        <v>4666280</v>
      </c>
      <c r="G14" s="72">
        <f>SUM(G12,G6)</f>
        <v>1101631</v>
      </c>
      <c r="H14" s="73">
        <f>SUM(H12,H6)</f>
        <v>5767911</v>
      </c>
    </row>
    <row r="15" spans="1:8" ht="16.5" customHeight="1" thickBot="1">
      <c r="A15" s="268" t="s">
        <v>107</v>
      </c>
      <c r="B15" s="269"/>
      <c r="C15" s="269"/>
      <c r="D15" s="269"/>
      <c r="E15" s="269"/>
      <c r="F15" s="269"/>
      <c r="G15" s="269"/>
      <c r="H15" s="245">
        <v>678000000</v>
      </c>
    </row>
    <row r="16" spans="1:8" ht="12.75">
      <c r="A16" s="41"/>
      <c r="C16" s="43"/>
      <c r="D16" s="33"/>
      <c r="E16" s="35"/>
      <c r="F16" s="44"/>
      <c r="H16" s="244"/>
    </row>
    <row r="17" spans="2:7" ht="12.75">
      <c r="B17" s="33"/>
      <c r="C17" s="34"/>
      <c r="D17" s="33"/>
      <c r="E17" s="35"/>
      <c r="G17" s="184" t="s">
        <v>113</v>
      </c>
    </row>
    <row r="18" spans="1:6" ht="12.75">
      <c r="A18" s="37"/>
      <c r="B18" s="37"/>
      <c r="C18" s="38"/>
      <c r="D18" s="37"/>
      <c r="E18" s="53"/>
      <c r="F18" s="49"/>
    </row>
    <row r="19" spans="1:6" ht="12.75">
      <c r="A19" s="37"/>
      <c r="B19" s="37"/>
      <c r="C19" s="38"/>
      <c r="D19" s="37"/>
      <c r="E19" s="50"/>
      <c r="F19" s="49"/>
    </row>
    <row r="20" spans="1:6" ht="12.75">
      <c r="A20" s="37"/>
      <c r="B20" s="37"/>
      <c r="C20" s="38"/>
      <c r="D20" s="37"/>
      <c r="E20" s="50"/>
      <c r="F20" s="49"/>
    </row>
    <row r="21" spans="1:7" ht="12.75">
      <c r="A21" s="33"/>
      <c r="B21" s="33"/>
      <c r="C21" s="34"/>
      <c r="D21" s="33"/>
      <c r="E21" s="35"/>
      <c r="F21" s="36"/>
      <c r="G21" s="51"/>
    </row>
    <row r="22" spans="3:6" ht="12.75">
      <c r="C22" s="52"/>
      <c r="E22" s="47"/>
      <c r="F22" s="48"/>
    </row>
    <row r="23" spans="1:6" ht="12.75">
      <c r="A23" s="37"/>
      <c r="B23" s="37"/>
      <c r="C23" s="38"/>
      <c r="D23" s="37"/>
      <c r="E23" s="50"/>
      <c r="F23" s="49"/>
    </row>
    <row r="24" spans="1:6" ht="12.75">
      <c r="A24" s="33"/>
      <c r="B24" s="33"/>
      <c r="C24" s="34"/>
      <c r="D24" s="33"/>
      <c r="E24" s="35"/>
      <c r="F24" s="44"/>
    </row>
    <row r="25" spans="1:6" ht="12.75">
      <c r="A25" s="33"/>
      <c r="B25" s="33"/>
      <c r="C25" s="34"/>
      <c r="D25" s="33"/>
      <c r="E25" s="35"/>
      <c r="F25" s="44"/>
    </row>
    <row r="26" spans="1:6" ht="12.75">
      <c r="A26" s="33"/>
      <c r="B26" s="33"/>
      <c r="C26" s="34"/>
      <c r="D26" s="33"/>
      <c r="E26" s="35"/>
      <c r="F26" s="36"/>
    </row>
    <row r="27" spans="3:6" ht="12.75">
      <c r="C27" s="52"/>
      <c r="E27" s="47"/>
      <c r="F27" s="48"/>
    </row>
    <row r="28" spans="1:6" ht="12.75">
      <c r="A28" s="33"/>
      <c r="B28" s="33"/>
      <c r="C28" s="34"/>
      <c r="D28" s="33"/>
      <c r="E28" s="35"/>
      <c r="F28" s="36"/>
    </row>
    <row r="29" spans="1:6" ht="12.75">
      <c r="A29" s="33"/>
      <c r="B29" s="33"/>
      <c r="C29" s="34"/>
      <c r="D29" s="33"/>
      <c r="E29" s="35"/>
      <c r="F29" s="36"/>
    </row>
    <row r="30" spans="1:6" ht="12.75">
      <c r="A30" s="33"/>
      <c r="B30" s="33"/>
      <c r="C30" s="34"/>
      <c r="D30" s="33"/>
      <c r="E30" s="45"/>
      <c r="F30" s="8"/>
    </row>
    <row r="31" spans="1:6" ht="12.75">
      <c r="A31" s="41"/>
      <c r="C31" s="43"/>
      <c r="D31" s="33"/>
      <c r="E31" s="35"/>
      <c r="F31" s="44"/>
    </row>
    <row r="32" spans="1:6" ht="12.75">
      <c r="A32" s="33"/>
      <c r="B32" s="33"/>
      <c r="C32" s="34"/>
      <c r="D32" s="33"/>
      <c r="E32" s="35"/>
      <c r="F32" s="36"/>
    </row>
    <row r="33" spans="1:6" ht="12.75">
      <c r="A33" s="33"/>
      <c r="B33" s="41"/>
      <c r="C33" s="43"/>
      <c r="D33" s="41"/>
      <c r="E33" s="45"/>
      <c r="F33" s="46"/>
    </row>
    <row r="34" spans="1:6" ht="12.75">
      <c r="A34" s="41"/>
      <c r="C34" s="43"/>
      <c r="D34" s="33"/>
      <c r="E34" s="35"/>
      <c r="F34" s="44"/>
    </row>
    <row r="35" spans="1:6" ht="12.75">
      <c r="A35" s="33"/>
      <c r="B35" s="33"/>
      <c r="C35" s="34"/>
      <c r="D35" s="33"/>
      <c r="E35" s="35"/>
      <c r="F35" s="36"/>
    </row>
    <row r="36" spans="1:6" ht="12.75">
      <c r="A36" s="33"/>
      <c r="B36" s="33"/>
      <c r="C36" s="34"/>
      <c r="D36" s="33"/>
      <c r="E36" s="35"/>
      <c r="F36" s="36"/>
    </row>
    <row r="37" spans="1:6" ht="12.75">
      <c r="A37" s="33"/>
      <c r="B37" s="39"/>
      <c r="C37" s="40"/>
      <c r="D37" s="39"/>
      <c r="E37" s="45"/>
      <c r="F37" s="46"/>
    </row>
    <row r="38" spans="1:6" ht="12.75">
      <c r="A38" s="41"/>
      <c r="C38" s="43"/>
      <c r="D38" s="33"/>
      <c r="E38" s="35"/>
      <c r="F38" s="44"/>
    </row>
    <row r="39" spans="1:6" ht="12.75">
      <c r="A39" s="33"/>
      <c r="B39" s="33"/>
      <c r="C39" s="34"/>
      <c r="D39" s="33"/>
      <c r="E39" s="35"/>
      <c r="F39" s="36"/>
    </row>
    <row r="40" spans="1:6" ht="12.75">
      <c r="A40" s="33"/>
      <c r="B40" s="33"/>
      <c r="C40" s="34"/>
      <c r="D40" s="33"/>
      <c r="E40" s="35"/>
      <c r="F40" s="36"/>
    </row>
    <row r="41" spans="1:7" ht="12.75">
      <c r="A41" s="33"/>
      <c r="B41" s="33"/>
      <c r="C41" s="34"/>
      <c r="D41" s="33"/>
      <c r="E41" s="35"/>
      <c r="F41" s="44"/>
      <c r="G41" s="51"/>
    </row>
    <row r="42" spans="1:6" ht="12.75">
      <c r="A42" s="33"/>
      <c r="B42" s="33"/>
      <c r="C42" s="34"/>
      <c r="D42" s="33"/>
      <c r="E42" s="35"/>
      <c r="F42" s="44"/>
    </row>
    <row r="43" spans="1:6" ht="12.75">
      <c r="A43" s="33"/>
      <c r="B43" s="33"/>
      <c r="C43" s="34"/>
      <c r="D43" s="33"/>
      <c r="E43" s="35"/>
      <c r="F43" s="36"/>
    </row>
    <row r="44" spans="1:7" ht="12.75">
      <c r="A44" s="33"/>
      <c r="B44" s="33"/>
      <c r="C44" s="34"/>
      <c r="D44" s="33"/>
      <c r="E44" s="35"/>
      <c r="F44" s="36"/>
      <c r="G44" s="51"/>
    </row>
    <row r="45" spans="1:6" ht="12.75">
      <c r="A45" s="33"/>
      <c r="B45" s="39"/>
      <c r="C45" s="40"/>
      <c r="D45" s="39"/>
      <c r="E45" s="45"/>
      <c r="F45" s="46"/>
    </row>
    <row r="47" spans="5:6" ht="12.75">
      <c r="E47" s="45"/>
      <c r="F47" s="54"/>
    </row>
  </sheetData>
  <sheetProtection/>
  <mergeCells count="2">
    <mergeCell ref="A1:H1"/>
    <mergeCell ref="A15:G15"/>
  </mergeCells>
  <hyperlinks>
    <hyperlink ref="A4" location="Index!A1" display="Index"/>
  </hyperlinks>
  <printOptions/>
  <pageMargins left="0.75" right="0.75" top="1" bottom="1" header="0.5" footer="0.5"/>
  <pageSetup orientation="landscape" paperSize="9" r:id="rId1"/>
  <ignoredErrors>
    <ignoredError sqref="D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28.140625" style="2" customWidth="1"/>
    <col min="2" max="2" width="30.7109375" style="0" bestFit="1" customWidth="1"/>
    <col min="3" max="3" width="11.7109375" style="0" bestFit="1" customWidth="1"/>
    <col min="4" max="4" width="16.00390625" style="26" bestFit="1" customWidth="1"/>
  </cols>
  <sheetData>
    <row r="1" spans="1:4" s="22" customFormat="1" ht="20.25">
      <c r="A1" s="139" t="s">
        <v>109</v>
      </c>
      <c r="B1" s="90"/>
      <c r="C1" s="91"/>
      <c r="D1" s="92"/>
    </row>
    <row r="2" spans="1:4" s="22" customFormat="1" ht="15.75">
      <c r="A2" s="104"/>
      <c r="B2" s="10"/>
      <c r="C2" s="27">
        <v>2006</v>
      </c>
      <c r="D2" s="93">
        <v>2006</v>
      </c>
    </row>
    <row r="3" spans="1:4" s="22" customFormat="1" ht="15.75">
      <c r="A3" s="105" t="s">
        <v>66</v>
      </c>
      <c r="B3" s="28" t="s">
        <v>65</v>
      </c>
      <c r="C3" s="29" t="s">
        <v>3</v>
      </c>
      <c r="D3" s="94" t="s">
        <v>4</v>
      </c>
    </row>
    <row r="4" spans="1:5" s="22" customFormat="1" ht="12.75">
      <c r="A4" s="138"/>
      <c r="B4" s="84"/>
      <c r="C4" s="85" t="s">
        <v>33</v>
      </c>
      <c r="D4" s="95" t="s">
        <v>34</v>
      </c>
      <c r="E4" s="86" t="s">
        <v>92</v>
      </c>
    </row>
    <row r="5" spans="1:4" ht="15.75">
      <c r="A5" s="96" t="s">
        <v>71</v>
      </c>
      <c r="B5" s="189" t="s">
        <v>80</v>
      </c>
      <c r="C5" s="190">
        <v>1200</v>
      </c>
      <c r="D5" s="194"/>
    </row>
    <row r="6" spans="1:4" ht="12.75">
      <c r="A6" s="195"/>
      <c r="B6" s="189" t="s">
        <v>43</v>
      </c>
      <c r="C6" s="190">
        <v>14764</v>
      </c>
      <c r="D6" s="194"/>
    </row>
    <row r="7" spans="1:4" ht="12.75">
      <c r="A7" s="195"/>
      <c r="B7" s="189" t="s">
        <v>48</v>
      </c>
      <c r="C7" s="190">
        <v>921718</v>
      </c>
      <c r="D7" s="194"/>
    </row>
    <row r="8" spans="1:4" ht="12.75">
      <c r="A8" s="195"/>
      <c r="B8" s="189" t="s">
        <v>49</v>
      </c>
      <c r="C8" s="190">
        <v>325652</v>
      </c>
      <c r="D8" s="194"/>
    </row>
    <row r="9" spans="1:4" ht="12.75">
      <c r="A9" s="195"/>
      <c r="B9" s="189" t="s">
        <v>93</v>
      </c>
      <c r="C9" s="190">
        <v>99218</v>
      </c>
      <c r="D9" s="194"/>
    </row>
    <row r="10" spans="1:4" ht="12.75">
      <c r="A10" s="196"/>
      <c r="B10" s="189" t="s">
        <v>54</v>
      </c>
      <c r="C10" s="190">
        <v>17293</v>
      </c>
      <c r="D10" s="194"/>
    </row>
    <row r="11" spans="1:4" ht="12.75">
      <c r="A11" s="196"/>
      <c r="B11" s="189" t="s">
        <v>55</v>
      </c>
      <c r="C11" s="190">
        <v>520898</v>
      </c>
      <c r="D11" s="194"/>
    </row>
    <row r="12" spans="1:4" ht="12.75">
      <c r="A12" s="195"/>
      <c r="B12" s="189" t="s">
        <v>56</v>
      </c>
      <c r="C12" s="190">
        <v>2014906</v>
      </c>
      <c r="D12" s="194"/>
    </row>
    <row r="13" spans="1:4" ht="12.75">
      <c r="A13" s="195"/>
      <c r="B13" s="189" t="s">
        <v>57</v>
      </c>
      <c r="C13" s="190">
        <v>280655</v>
      </c>
      <c r="D13" s="194"/>
    </row>
    <row r="14" spans="1:4" ht="12.75">
      <c r="A14" s="195"/>
      <c r="B14" s="189" t="s">
        <v>58</v>
      </c>
      <c r="C14" s="190">
        <v>129831</v>
      </c>
      <c r="D14" s="194"/>
    </row>
    <row r="15" spans="1:4" ht="12.75">
      <c r="A15" s="195"/>
      <c r="B15" s="189"/>
      <c r="C15" s="190"/>
      <c r="D15" s="197"/>
    </row>
    <row r="16" spans="1:4" ht="12.75">
      <c r="A16" s="195"/>
      <c r="B16" s="191" t="s">
        <v>37</v>
      </c>
      <c r="C16" s="192">
        <v>4326135</v>
      </c>
      <c r="D16" s="198">
        <v>56513233.99</v>
      </c>
    </row>
    <row r="17" spans="1:4" ht="12.75">
      <c r="A17" s="199"/>
      <c r="B17" s="189"/>
      <c r="C17" s="189"/>
      <c r="D17" s="200"/>
    </row>
    <row r="18" spans="1:4" ht="15.75">
      <c r="A18" s="96" t="s">
        <v>72</v>
      </c>
      <c r="B18" s="189" t="s">
        <v>80</v>
      </c>
      <c r="C18" s="190">
        <v>100</v>
      </c>
      <c r="D18" s="200"/>
    </row>
    <row r="19" spans="1:4" ht="12.75">
      <c r="A19" s="196"/>
      <c r="B19" s="189" t="s">
        <v>42</v>
      </c>
      <c r="C19" s="190">
        <v>11000</v>
      </c>
      <c r="D19" s="200"/>
    </row>
    <row r="20" spans="1:4" ht="12.75">
      <c r="A20" s="201"/>
      <c r="B20" s="189" t="s">
        <v>43</v>
      </c>
      <c r="C20" s="190">
        <v>100</v>
      </c>
      <c r="D20" s="200"/>
    </row>
    <row r="21" spans="1:4" ht="12.75">
      <c r="A21" s="196"/>
      <c r="B21" s="189" t="s">
        <v>44</v>
      </c>
      <c r="C21" s="190">
        <v>1000</v>
      </c>
      <c r="D21" s="200"/>
    </row>
    <row r="22" spans="1:4" ht="12.75">
      <c r="A22" s="196"/>
      <c r="B22" s="189" t="s">
        <v>49</v>
      </c>
      <c r="C22" s="190">
        <v>156261</v>
      </c>
      <c r="D22" s="200"/>
    </row>
    <row r="23" spans="1:4" ht="12.75">
      <c r="A23" s="201"/>
      <c r="B23" s="189" t="s">
        <v>93</v>
      </c>
      <c r="C23" s="190">
        <v>723</v>
      </c>
      <c r="D23" s="200"/>
    </row>
    <row r="24" spans="1:4" ht="12.75">
      <c r="A24" s="201"/>
      <c r="B24" s="189" t="s">
        <v>16</v>
      </c>
      <c r="C24" s="190">
        <v>39073</v>
      </c>
      <c r="D24" s="200"/>
    </row>
    <row r="25" spans="1:4" ht="12.75">
      <c r="A25" s="201"/>
      <c r="B25" s="189" t="s">
        <v>53</v>
      </c>
      <c r="C25" s="190">
        <v>24000</v>
      </c>
      <c r="D25" s="200"/>
    </row>
    <row r="26" spans="1:4" ht="12.75">
      <c r="A26" s="201"/>
      <c r="B26" s="189" t="s">
        <v>54</v>
      </c>
      <c r="C26" s="190">
        <v>69684</v>
      </c>
      <c r="D26" s="200"/>
    </row>
    <row r="27" spans="1:4" ht="12.75">
      <c r="A27" s="201"/>
      <c r="B27" s="189" t="s">
        <v>55</v>
      </c>
      <c r="C27" s="190">
        <v>1835116</v>
      </c>
      <c r="D27" s="200"/>
    </row>
    <row r="28" spans="1:4" ht="12.75">
      <c r="A28" s="201"/>
      <c r="B28" s="189" t="s">
        <v>56</v>
      </c>
      <c r="C28" s="190">
        <v>4088731</v>
      </c>
      <c r="D28" s="200"/>
    </row>
    <row r="29" spans="1:4" ht="12.75">
      <c r="A29" s="201"/>
      <c r="B29" s="189" t="s">
        <v>57</v>
      </c>
      <c r="C29" s="190">
        <v>1117627</v>
      </c>
      <c r="D29" s="200"/>
    </row>
    <row r="30" spans="1:4" ht="12.75">
      <c r="A30" s="201"/>
      <c r="B30" s="189" t="s">
        <v>58</v>
      </c>
      <c r="C30" s="190">
        <v>802615</v>
      </c>
      <c r="D30" s="200"/>
    </row>
    <row r="31" spans="1:4" s="32" customFormat="1" ht="12.75">
      <c r="A31" s="202"/>
      <c r="B31" s="189" t="s">
        <v>60</v>
      </c>
      <c r="C31" s="190">
        <v>44081</v>
      </c>
      <c r="D31" s="200"/>
    </row>
    <row r="32" spans="1:4" s="32" customFormat="1" ht="12.75">
      <c r="A32" s="202"/>
      <c r="B32" s="189"/>
      <c r="C32" s="192"/>
      <c r="D32" s="203"/>
    </row>
    <row r="33" spans="1:4" ht="12.75">
      <c r="A33" s="199"/>
      <c r="B33" s="193" t="s">
        <v>37</v>
      </c>
      <c r="C33" s="192">
        <v>8190111</v>
      </c>
      <c r="D33" s="198">
        <v>116607700.86</v>
      </c>
    </row>
    <row r="34" spans="1:4" ht="12.75">
      <c r="A34" s="196"/>
      <c r="B34" s="189"/>
      <c r="C34" s="190"/>
      <c r="D34" s="204"/>
    </row>
    <row r="35" spans="1:4" ht="15.75">
      <c r="A35" s="96" t="s">
        <v>28</v>
      </c>
      <c r="B35" s="189" t="s">
        <v>80</v>
      </c>
      <c r="C35" s="190">
        <v>11313</v>
      </c>
      <c r="D35" s="205"/>
    </row>
    <row r="36" spans="1:4" ht="12.75">
      <c r="A36" s="206"/>
      <c r="B36" s="189" t="s">
        <v>42</v>
      </c>
      <c r="C36" s="190">
        <v>32000</v>
      </c>
      <c r="D36" s="205"/>
    </row>
    <row r="37" spans="1:4" ht="12.75">
      <c r="A37" s="206"/>
      <c r="B37" s="189" t="s">
        <v>44</v>
      </c>
      <c r="C37" s="190">
        <v>69921</v>
      </c>
      <c r="D37" s="205"/>
    </row>
    <row r="38" spans="1:4" ht="12.75">
      <c r="A38" s="206"/>
      <c r="B38" s="189" t="s">
        <v>49</v>
      </c>
      <c r="C38" s="190">
        <v>395310</v>
      </c>
      <c r="D38" s="205"/>
    </row>
    <row r="39" spans="1:4" ht="12.75">
      <c r="A39" s="206"/>
      <c r="B39" s="189" t="s">
        <v>93</v>
      </c>
      <c r="C39" s="190">
        <v>644177</v>
      </c>
      <c r="D39" s="205"/>
    </row>
    <row r="40" spans="1:4" ht="12.75">
      <c r="A40" s="206"/>
      <c r="B40" s="189" t="s">
        <v>52</v>
      </c>
      <c r="C40" s="190">
        <v>18188</v>
      </c>
      <c r="D40" s="205"/>
    </row>
    <row r="41" spans="1:4" ht="12.75">
      <c r="A41" s="206"/>
      <c r="B41" s="189" t="s">
        <v>54</v>
      </c>
      <c r="C41" s="190">
        <v>191325</v>
      </c>
      <c r="D41" s="205"/>
    </row>
    <row r="42" spans="1:4" ht="12.75">
      <c r="A42" s="206"/>
      <c r="B42" s="189" t="s">
        <v>55</v>
      </c>
      <c r="C42" s="190">
        <v>1520240</v>
      </c>
      <c r="D42" s="205"/>
    </row>
    <row r="43" spans="1:4" ht="12.75">
      <c r="A43" s="206"/>
      <c r="B43" s="189" t="s">
        <v>56</v>
      </c>
      <c r="C43" s="190">
        <v>3792673</v>
      </c>
      <c r="D43" s="205"/>
    </row>
    <row r="44" spans="1:4" ht="12.75">
      <c r="A44" s="206"/>
      <c r="B44" s="189" t="s">
        <v>57</v>
      </c>
      <c r="C44" s="190">
        <v>1017901</v>
      </c>
      <c r="D44" s="205"/>
    </row>
    <row r="45" spans="1:4" ht="12.75">
      <c r="A45" s="206"/>
      <c r="B45" s="189" t="s">
        <v>58</v>
      </c>
      <c r="C45" s="190">
        <v>466087</v>
      </c>
      <c r="D45" s="205"/>
    </row>
    <row r="46" spans="1:4" ht="12.75">
      <c r="A46" s="206"/>
      <c r="B46" s="189" t="s">
        <v>59</v>
      </c>
      <c r="C46" s="190">
        <v>41000</v>
      </c>
      <c r="D46" s="205"/>
    </row>
    <row r="47" spans="1:4" ht="12.75">
      <c r="A47" s="199"/>
      <c r="B47" s="189"/>
      <c r="C47" s="189"/>
      <c r="D47" s="197"/>
    </row>
    <row r="48" spans="1:4" ht="12.75">
      <c r="A48" s="206"/>
      <c r="B48" s="191" t="s">
        <v>37</v>
      </c>
      <c r="C48" s="192">
        <v>8200135</v>
      </c>
      <c r="D48" s="207">
        <v>109794573.82</v>
      </c>
    </row>
    <row r="49" spans="1:4" s="32" customFormat="1" ht="12.75">
      <c r="A49" s="208"/>
      <c r="B49" s="193"/>
      <c r="C49" s="193"/>
      <c r="D49" s="204"/>
    </row>
    <row r="50" spans="1:4" ht="15.75">
      <c r="A50" s="96" t="s">
        <v>67</v>
      </c>
      <c r="B50" s="189" t="s">
        <v>78</v>
      </c>
      <c r="C50" s="190">
        <v>4588</v>
      </c>
      <c r="D50" s="205"/>
    </row>
    <row r="51" spans="1:4" ht="12.75">
      <c r="A51" s="196"/>
      <c r="B51" s="189" t="s">
        <v>45</v>
      </c>
      <c r="C51" s="190">
        <v>120</v>
      </c>
      <c r="D51" s="205"/>
    </row>
    <row r="52" spans="1:4" ht="12.75">
      <c r="A52" s="196"/>
      <c r="B52" s="189" t="s">
        <v>50</v>
      </c>
      <c r="C52" s="190">
        <v>3552</v>
      </c>
      <c r="D52" s="205"/>
    </row>
    <row r="53" spans="1:4" ht="12.75">
      <c r="A53" s="196"/>
      <c r="B53" s="189" t="s">
        <v>52</v>
      </c>
      <c r="C53" s="190">
        <v>285471</v>
      </c>
      <c r="D53" s="205"/>
    </row>
    <row r="54" spans="1:4" ht="12.75">
      <c r="A54" s="196"/>
      <c r="B54" s="189" t="s">
        <v>54</v>
      </c>
      <c r="C54" s="190">
        <v>88958</v>
      </c>
      <c r="D54" s="205"/>
    </row>
    <row r="55" spans="1:4" ht="12.75">
      <c r="A55" s="196"/>
      <c r="B55" s="189" t="s">
        <v>55</v>
      </c>
      <c r="C55" s="190">
        <v>310566</v>
      </c>
      <c r="D55" s="205"/>
    </row>
    <row r="56" spans="1:4" ht="12.75">
      <c r="A56" s="196"/>
      <c r="B56" s="189" t="s">
        <v>56</v>
      </c>
      <c r="C56" s="190">
        <v>1968250</v>
      </c>
      <c r="D56" s="205"/>
    </row>
    <row r="57" spans="1:4" ht="12.75">
      <c r="A57" s="196"/>
      <c r="B57" s="189" t="s">
        <v>57</v>
      </c>
      <c r="C57" s="190">
        <v>334969</v>
      </c>
      <c r="D57" s="205"/>
    </row>
    <row r="58" spans="1:4" ht="12.75">
      <c r="A58" s="196"/>
      <c r="B58" s="189" t="s">
        <v>58</v>
      </c>
      <c r="C58" s="190">
        <v>134388</v>
      </c>
      <c r="D58" s="205"/>
    </row>
    <row r="59" spans="1:4" ht="12.75">
      <c r="A59" s="196"/>
      <c r="B59" s="189" t="s">
        <v>62</v>
      </c>
      <c r="C59" s="190">
        <v>9041</v>
      </c>
      <c r="D59" s="205"/>
    </row>
    <row r="60" spans="1:4" ht="12.75">
      <c r="A60" s="199"/>
      <c r="B60" s="189"/>
      <c r="C60" s="189"/>
      <c r="D60" s="197"/>
    </row>
    <row r="61" spans="1:4" ht="12.75">
      <c r="A61" s="196"/>
      <c r="B61" s="191" t="s">
        <v>37</v>
      </c>
      <c r="C61" s="192">
        <v>3139903</v>
      </c>
      <c r="D61" s="207">
        <v>38470815.34</v>
      </c>
    </row>
    <row r="62" spans="1:4" ht="12.75">
      <c r="A62" s="196"/>
      <c r="B62" s="189"/>
      <c r="C62" s="190"/>
      <c r="D62" s="204"/>
    </row>
    <row r="63" spans="1:4" ht="15.75">
      <c r="A63" s="96" t="s">
        <v>68</v>
      </c>
      <c r="B63" s="189" t="s">
        <v>40</v>
      </c>
      <c r="C63" s="190">
        <v>1800</v>
      </c>
      <c r="D63" s="194"/>
    </row>
    <row r="64" spans="1:4" ht="12.75">
      <c r="A64" s="209"/>
      <c r="B64" s="189" t="s">
        <v>49</v>
      </c>
      <c r="C64" s="190">
        <v>366</v>
      </c>
      <c r="D64" s="194"/>
    </row>
    <row r="65" spans="1:4" ht="12.75">
      <c r="A65" s="209"/>
      <c r="B65" s="189" t="s">
        <v>54</v>
      </c>
      <c r="C65" s="190">
        <v>5074</v>
      </c>
      <c r="D65" s="194"/>
    </row>
    <row r="66" spans="1:4" ht="12.75">
      <c r="A66" s="196"/>
      <c r="B66" s="189" t="s">
        <v>55</v>
      </c>
      <c r="C66" s="190">
        <v>68532</v>
      </c>
      <c r="D66" s="194"/>
    </row>
    <row r="67" spans="1:4" ht="12.75">
      <c r="A67" s="199"/>
      <c r="B67" s="189" t="s">
        <v>56</v>
      </c>
      <c r="C67" s="190">
        <v>267451</v>
      </c>
      <c r="D67" s="194"/>
    </row>
    <row r="68" spans="1:4" ht="12.75">
      <c r="A68" s="199"/>
      <c r="B68" s="189"/>
      <c r="C68" s="190"/>
      <c r="D68" s="194"/>
    </row>
    <row r="69" spans="1:4" s="32" customFormat="1" ht="12.75">
      <c r="A69" s="210"/>
      <c r="B69" s="191" t="s">
        <v>37</v>
      </c>
      <c r="C69" s="192">
        <v>343223</v>
      </c>
      <c r="D69" s="198">
        <v>6460930</v>
      </c>
    </row>
    <row r="70" spans="1:4" ht="12.75">
      <c r="A70" s="196"/>
      <c r="B70" s="189"/>
      <c r="C70" s="190"/>
      <c r="D70" s="204"/>
    </row>
    <row r="71" spans="1:4" ht="15.75">
      <c r="A71" s="96" t="s">
        <v>76</v>
      </c>
      <c r="B71" s="189" t="s">
        <v>44</v>
      </c>
      <c r="C71" s="190">
        <v>1000</v>
      </c>
      <c r="D71" s="194"/>
    </row>
    <row r="72" spans="1:4" ht="12.75">
      <c r="A72" s="196"/>
      <c r="B72" s="189" t="s">
        <v>54</v>
      </c>
      <c r="C72" s="190">
        <v>26756</v>
      </c>
      <c r="D72" s="194"/>
    </row>
    <row r="73" spans="1:4" ht="12.75">
      <c r="A73" s="196"/>
      <c r="B73" s="189" t="s">
        <v>55</v>
      </c>
      <c r="C73" s="190">
        <v>169230</v>
      </c>
      <c r="D73" s="194"/>
    </row>
    <row r="74" spans="1:4" ht="12.75">
      <c r="A74" s="196"/>
      <c r="B74" s="189" t="s">
        <v>56</v>
      </c>
      <c r="C74" s="190">
        <v>569110</v>
      </c>
      <c r="D74" s="194"/>
    </row>
    <row r="75" spans="1:4" ht="12.75">
      <c r="A75" s="196"/>
      <c r="B75" s="189" t="s">
        <v>57</v>
      </c>
      <c r="C75" s="190">
        <v>129219</v>
      </c>
      <c r="D75" s="194"/>
    </row>
    <row r="76" spans="1:4" ht="12.75">
      <c r="A76" s="199"/>
      <c r="B76" s="189" t="s">
        <v>58</v>
      </c>
      <c r="C76" s="190">
        <v>92270</v>
      </c>
      <c r="D76" s="194"/>
    </row>
    <row r="77" spans="1:4" ht="12.75">
      <c r="A77" s="199"/>
      <c r="B77" s="189"/>
      <c r="C77" s="190"/>
      <c r="D77" s="194"/>
    </row>
    <row r="78" spans="1:4" s="32" customFormat="1" ht="12.75">
      <c r="A78" s="211"/>
      <c r="B78" s="191" t="s">
        <v>37</v>
      </c>
      <c r="C78" s="192">
        <v>987585</v>
      </c>
      <c r="D78" s="198">
        <v>9408471.870000001</v>
      </c>
    </row>
    <row r="79" spans="1:4" ht="12.75">
      <c r="A79" s="196"/>
      <c r="B79" s="189"/>
      <c r="C79" s="190"/>
      <c r="D79" s="204"/>
    </row>
    <row r="80" spans="1:4" ht="15.75">
      <c r="A80" s="96" t="s">
        <v>69</v>
      </c>
      <c r="B80" s="189" t="s">
        <v>40</v>
      </c>
      <c r="C80" s="190">
        <v>375</v>
      </c>
      <c r="D80" s="194"/>
    </row>
    <row r="81" spans="1:4" ht="12.75">
      <c r="A81" s="196"/>
      <c r="B81" s="189" t="s">
        <v>49</v>
      </c>
      <c r="C81" s="190">
        <v>319271</v>
      </c>
      <c r="D81" s="194"/>
    </row>
    <row r="82" spans="1:4" ht="12.75">
      <c r="A82" s="196"/>
      <c r="B82" s="189" t="s">
        <v>93</v>
      </c>
      <c r="C82" s="190">
        <v>65967</v>
      </c>
      <c r="D82" s="194"/>
    </row>
    <row r="83" spans="1:4" ht="12.75">
      <c r="A83" s="196"/>
      <c r="B83" s="189" t="s">
        <v>55</v>
      </c>
      <c r="C83" s="190">
        <v>387117</v>
      </c>
      <c r="D83" s="194"/>
    </row>
    <row r="84" spans="1:4" ht="12.75">
      <c r="A84" s="196"/>
      <c r="B84" s="189" t="s">
        <v>56</v>
      </c>
      <c r="C84" s="190">
        <v>755590</v>
      </c>
      <c r="D84" s="194"/>
    </row>
    <row r="85" spans="1:4" ht="12.75">
      <c r="A85" s="196"/>
      <c r="B85" s="189" t="s">
        <v>57</v>
      </c>
      <c r="C85" s="190">
        <v>118215</v>
      </c>
      <c r="D85" s="194"/>
    </row>
    <row r="86" spans="1:4" ht="12.75">
      <c r="A86" s="196"/>
      <c r="B86" s="189" t="s">
        <v>58</v>
      </c>
      <c r="C86" s="190">
        <v>65658</v>
      </c>
      <c r="D86" s="194"/>
    </row>
    <row r="87" spans="1:4" ht="12.75">
      <c r="A87" s="199"/>
      <c r="B87" s="189"/>
      <c r="C87" s="189"/>
      <c r="D87" s="197"/>
    </row>
    <row r="88" spans="1:4" ht="12.75">
      <c r="A88" s="199"/>
      <c r="B88" s="191" t="s">
        <v>37</v>
      </c>
      <c r="C88" s="192">
        <v>1712193</v>
      </c>
      <c r="D88" s="198">
        <v>23324072.5</v>
      </c>
    </row>
    <row r="89" spans="1:4" ht="12.75">
      <c r="A89" s="196"/>
      <c r="B89" s="189"/>
      <c r="C89" s="190"/>
      <c r="D89" s="204"/>
    </row>
    <row r="90" spans="1:4" ht="15.75">
      <c r="A90" s="96" t="s">
        <v>75</v>
      </c>
      <c r="B90" s="189" t="s">
        <v>44</v>
      </c>
      <c r="C90" s="190">
        <v>4579</v>
      </c>
      <c r="D90" s="205"/>
    </row>
    <row r="91" spans="1:4" ht="12.75">
      <c r="A91" s="196"/>
      <c r="B91" s="189" t="s">
        <v>49</v>
      </c>
      <c r="C91" s="190">
        <v>10500</v>
      </c>
      <c r="D91" s="205"/>
    </row>
    <row r="92" spans="1:4" ht="12.75">
      <c r="A92" s="196"/>
      <c r="B92" s="189" t="s">
        <v>93</v>
      </c>
      <c r="C92" s="190">
        <v>22300</v>
      </c>
      <c r="D92" s="205"/>
    </row>
    <row r="93" spans="1:4" ht="12.75">
      <c r="A93" s="196"/>
      <c r="B93" s="189" t="s">
        <v>54</v>
      </c>
      <c r="C93" s="190">
        <v>53950</v>
      </c>
      <c r="D93" s="205"/>
    </row>
    <row r="94" spans="1:4" ht="12.75">
      <c r="A94" s="196"/>
      <c r="B94" s="189" t="s">
        <v>55</v>
      </c>
      <c r="C94" s="190">
        <v>723211</v>
      </c>
      <c r="D94" s="205"/>
    </row>
    <row r="95" spans="1:4" ht="12.75">
      <c r="A95" s="196"/>
      <c r="B95" s="189" t="s">
        <v>56</v>
      </c>
      <c r="C95" s="190">
        <v>1736321</v>
      </c>
      <c r="D95" s="205"/>
    </row>
    <row r="96" spans="1:4" ht="12.75">
      <c r="A96" s="196"/>
      <c r="B96" s="189" t="s">
        <v>57</v>
      </c>
      <c r="C96" s="190">
        <v>102189</v>
      </c>
      <c r="D96" s="205"/>
    </row>
    <row r="97" spans="1:4" ht="12.75">
      <c r="A97" s="199"/>
      <c r="B97" s="189" t="s">
        <v>58</v>
      </c>
      <c r="C97" s="190">
        <v>5000</v>
      </c>
      <c r="D97" s="205"/>
    </row>
    <row r="98" spans="1:4" ht="12.75">
      <c r="A98" s="199"/>
      <c r="B98" s="189"/>
      <c r="C98" s="190"/>
      <c r="D98" s="205"/>
    </row>
    <row r="99" spans="1:4" s="32" customFormat="1" ht="12.75">
      <c r="A99" s="211"/>
      <c r="B99" s="191" t="s">
        <v>37</v>
      </c>
      <c r="C99" s="192">
        <v>2658050</v>
      </c>
      <c r="D99" s="207">
        <v>27805556.41</v>
      </c>
    </row>
    <row r="100" spans="1:4" ht="12.75">
      <c r="A100" s="196"/>
      <c r="B100" s="189"/>
      <c r="C100" s="190"/>
      <c r="D100" s="204"/>
    </row>
    <row r="101" spans="1:4" ht="15.75">
      <c r="A101" s="96" t="s">
        <v>73</v>
      </c>
      <c r="B101" s="189" t="s">
        <v>44</v>
      </c>
      <c r="C101" s="190">
        <v>7208</v>
      </c>
      <c r="D101" s="205"/>
    </row>
    <row r="102" spans="1:4" ht="12.75">
      <c r="A102" s="196"/>
      <c r="B102" s="189" t="s">
        <v>49</v>
      </c>
      <c r="C102" s="190">
        <v>117500</v>
      </c>
      <c r="D102" s="205"/>
    </row>
    <row r="103" spans="1:4" ht="12.75">
      <c r="A103" s="196"/>
      <c r="B103" s="189" t="s">
        <v>93</v>
      </c>
      <c r="C103" s="190">
        <v>25700</v>
      </c>
      <c r="D103" s="205"/>
    </row>
    <row r="104" spans="1:4" ht="12.75">
      <c r="A104" s="196"/>
      <c r="B104" s="189" t="s">
        <v>54</v>
      </c>
      <c r="C104" s="190">
        <v>36204</v>
      </c>
      <c r="D104" s="205"/>
    </row>
    <row r="105" spans="1:4" ht="12.75">
      <c r="A105" s="196"/>
      <c r="B105" s="189" t="s">
        <v>55</v>
      </c>
      <c r="C105" s="190">
        <v>657477</v>
      </c>
      <c r="D105" s="205"/>
    </row>
    <row r="106" spans="1:4" ht="12.75">
      <c r="A106" s="196"/>
      <c r="B106" s="189" t="s">
        <v>56</v>
      </c>
      <c r="C106" s="190">
        <v>1073507</v>
      </c>
      <c r="D106" s="205"/>
    </row>
    <row r="107" spans="1:4" ht="12.75">
      <c r="A107" s="196"/>
      <c r="B107" s="189" t="s">
        <v>57</v>
      </c>
      <c r="C107" s="190">
        <v>347428</v>
      </c>
      <c r="D107" s="205"/>
    </row>
    <row r="108" spans="1:4" ht="12.75">
      <c r="A108" s="196"/>
      <c r="B108" s="189" t="s">
        <v>58</v>
      </c>
      <c r="C108" s="190">
        <v>287958</v>
      </c>
      <c r="D108" s="205"/>
    </row>
    <row r="109" spans="1:4" ht="12.75">
      <c r="A109" s="196"/>
      <c r="B109" s="189" t="s">
        <v>60</v>
      </c>
      <c r="C109" s="190">
        <v>1993</v>
      </c>
      <c r="D109" s="205"/>
    </row>
    <row r="110" spans="1:4" ht="12.75">
      <c r="A110" s="199"/>
      <c r="B110" s="189"/>
      <c r="C110" s="189"/>
      <c r="D110" s="197"/>
    </row>
    <row r="111" spans="1:4" ht="12.75">
      <c r="A111" s="199"/>
      <c r="B111" s="191" t="s">
        <v>37</v>
      </c>
      <c r="C111" s="192">
        <v>2554975</v>
      </c>
      <c r="D111" s="207">
        <v>33587120.51</v>
      </c>
    </row>
    <row r="112" spans="1:4" ht="12.75">
      <c r="A112" s="196"/>
      <c r="B112" s="189"/>
      <c r="C112" s="190"/>
      <c r="D112" s="204"/>
    </row>
    <row r="113" spans="1:4" ht="15.75">
      <c r="A113" s="96" t="s">
        <v>74</v>
      </c>
      <c r="B113" s="189" t="s">
        <v>42</v>
      </c>
      <c r="C113" s="190">
        <v>1000</v>
      </c>
      <c r="D113" s="205"/>
    </row>
    <row r="114" spans="1:4" ht="12.75">
      <c r="A114" s="195"/>
      <c r="B114" s="189" t="s">
        <v>44</v>
      </c>
      <c r="C114" s="190">
        <v>3582</v>
      </c>
      <c r="D114" s="205"/>
    </row>
    <row r="115" spans="1:4" ht="12.75">
      <c r="A115" s="195"/>
      <c r="B115" s="189" t="s">
        <v>46</v>
      </c>
      <c r="C115" s="190">
        <v>14396</v>
      </c>
      <c r="D115" s="205"/>
    </row>
    <row r="116" spans="1:4" ht="12.75">
      <c r="A116" s="195"/>
      <c r="B116" s="189" t="s">
        <v>47</v>
      </c>
      <c r="C116" s="190">
        <v>1626</v>
      </c>
      <c r="D116" s="205"/>
    </row>
    <row r="117" spans="1:4" ht="12.75">
      <c r="A117" s="195"/>
      <c r="B117" s="189" t="s">
        <v>49</v>
      </c>
      <c r="C117" s="190">
        <v>36830</v>
      </c>
      <c r="D117" s="205"/>
    </row>
    <row r="118" spans="1:4" ht="12.75">
      <c r="A118" s="195"/>
      <c r="B118" s="189" t="s">
        <v>93</v>
      </c>
      <c r="C118" s="190">
        <v>23313</v>
      </c>
      <c r="D118" s="205"/>
    </row>
    <row r="119" spans="1:4" ht="12.75">
      <c r="A119" s="195"/>
      <c r="B119" s="189" t="s">
        <v>54</v>
      </c>
      <c r="C119" s="190">
        <v>31000</v>
      </c>
      <c r="D119" s="205"/>
    </row>
    <row r="120" spans="1:4" ht="12.75">
      <c r="A120" s="195"/>
      <c r="B120" s="189" t="s">
        <v>55</v>
      </c>
      <c r="C120" s="190">
        <v>243062</v>
      </c>
      <c r="D120" s="205"/>
    </row>
    <row r="121" spans="1:4" ht="12.75">
      <c r="A121" s="195"/>
      <c r="B121" s="189" t="s">
        <v>56</v>
      </c>
      <c r="C121" s="190">
        <v>626648</v>
      </c>
      <c r="D121" s="205"/>
    </row>
    <row r="122" spans="1:4" ht="12.75">
      <c r="A122" s="195"/>
      <c r="B122" s="189" t="s">
        <v>57</v>
      </c>
      <c r="C122" s="190">
        <v>54863</v>
      </c>
      <c r="D122" s="205"/>
    </row>
    <row r="123" spans="1:4" ht="12.75">
      <c r="A123" s="195"/>
      <c r="B123" s="189" t="s">
        <v>58</v>
      </c>
      <c r="C123" s="190">
        <v>2400</v>
      </c>
      <c r="D123" s="205"/>
    </row>
    <row r="124" spans="1:4" ht="12.75">
      <c r="A124" s="195"/>
      <c r="B124" s="189" t="s">
        <v>60</v>
      </c>
      <c r="C124" s="190">
        <v>500</v>
      </c>
      <c r="D124" s="205"/>
    </row>
    <row r="125" spans="1:4" ht="12.75">
      <c r="A125" s="199"/>
      <c r="B125" s="189"/>
      <c r="C125" s="189"/>
      <c r="D125" s="197"/>
    </row>
    <row r="126" spans="1:4" ht="12.75">
      <c r="A126" s="199"/>
      <c r="B126" s="191" t="s">
        <v>37</v>
      </c>
      <c r="C126" s="192">
        <v>1039220</v>
      </c>
      <c r="D126" s="207">
        <v>16933402.28</v>
      </c>
    </row>
    <row r="127" spans="1:4" ht="12.75">
      <c r="A127" s="195"/>
      <c r="B127" s="189"/>
      <c r="C127" s="190"/>
      <c r="D127" s="204"/>
    </row>
    <row r="128" spans="1:4" ht="15.75">
      <c r="A128" s="96" t="s">
        <v>23</v>
      </c>
      <c r="B128" s="189" t="s">
        <v>49</v>
      </c>
      <c r="C128" s="190">
        <v>24015</v>
      </c>
      <c r="D128" s="205"/>
    </row>
    <row r="129" spans="1:4" ht="12.75">
      <c r="A129" s="195"/>
      <c r="B129" s="189" t="s">
        <v>93</v>
      </c>
      <c r="C129" s="190">
        <v>2849</v>
      </c>
      <c r="D129" s="205"/>
    </row>
    <row r="130" spans="1:4" ht="12.75">
      <c r="A130" s="195"/>
      <c r="B130" s="189" t="s">
        <v>54</v>
      </c>
      <c r="C130" s="190">
        <v>12148</v>
      </c>
      <c r="D130" s="205"/>
    </row>
    <row r="131" spans="1:4" ht="12.75">
      <c r="A131" s="195"/>
      <c r="B131" s="189" t="s">
        <v>55</v>
      </c>
      <c r="C131" s="190">
        <v>155169</v>
      </c>
      <c r="D131" s="205"/>
    </row>
    <row r="132" spans="1:4" ht="12.75">
      <c r="A132" s="195"/>
      <c r="B132" s="189" t="s">
        <v>56</v>
      </c>
      <c r="C132" s="190">
        <v>189911</v>
      </c>
      <c r="D132" s="205"/>
    </row>
    <row r="133" spans="1:4" ht="12.75">
      <c r="A133" s="195"/>
      <c r="B133" s="189" t="s">
        <v>57</v>
      </c>
      <c r="C133" s="190">
        <v>48000</v>
      </c>
      <c r="D133" s="205"/>
    </row>
    <row r="134" spans="1:4" ht="12.75">
      <c r="A134" s="195"/>
      <c r="B134" s="189" t="s">
        <v>58</v>
      </c>
      <c r="C134" s="190">
        <v>59596</v>
      </c>
      <c r="D134" s="205"/>
    </row>
    <row r="135" spans="1:4" ht="12.75">
      <c r="A135" s="199"/>
      <c r="B135" s="189"/>
      <c r="C135" s="189"/>
      <c r="D135" s="197"/>
    </row>
    <row r="136" spans="1:4" ht="12.75">
      <c r="A136" s="199"/>
      <c r="B136" s="191" t="s">
        <v>37</v>
      </c>
      <c r="C136" s="192">
        <v>491688</v>
      </c>
      <c r="D136" s="207">
        <v>6058568.7</v>
      </c>
    </row>
    <row r="137" spans="1:4" ht="12.75">
      <c r="A137" s="196"/>
      <c r="B137" s="189"/>
      <c r="C137" s="190"/>
      <c r="D137" s="204"/>
    </row>
    <row r="138" spans="1:4" ht="15.75">
      <c r="A138" s="96" t="s">
        <v>70</v>
      </c>
      <c r="B138" s="189" t="s">
        <v>40</v>
      </c>
      <c r="C138" s="190">
        <v>853</v>
      </c>
      <c r="D138" s="205"/>
    </row>
    <row r="139" spans="1:4" ht="12.75">
      <c r="A139" s="195"/>
      <c r="B139" s="189" t="s">
        <v>80</v>
      </c>
      <c r="C139" s="190">
        <v>201</v>
      </c>
      <c r="D139" s="205"/>
    </row>
    <row r="140" spans="1:4" ht="12.75">
      <c r="A140" s="195"/>
      <c r="B140" s="189" t="s">
        <v>42</v>
      </c>
      <c r="C140" s="190">
        <v>2655</v>
      </c>
      <c r="D140" s="205"/>
    </row>
    <row r="141" spans="1:4" ht="12.75">
      <c r="A141" s="195"/>
      <c r="B141" s="189" t="s">
        <v>43</v>
      </c>
      <c r="C141" s="190">
        <v>119</v>
      </c>
      <c r="D141" s="205"/>
    </row>
    <row r="142" spans="1:4" ht="12.75">
      <c r="A142" s="195"/>
      <c r="B142" s="189" t="s">
        <v>49</v>
      </c>
      <c r="C142" s="190">
        <v>349829</v>
      </c>
      <c r="D142" s="205"/>
    </row>
    <row r="143" spans="1:4" ht="12.75">
      <c r="A143" s="195"/>
      <c r="B143" s="189" t="s">
        <v>93</v>
      </c>
      <c r="C143" s="190">
        <v>8499</v>
      </c>
      <c r="D143" s="205"/>
    </row>
    <row r="144" spans="1:4" ht="12.75">
      <c r="A144" s="195"/>
      <c r="B144" s="189" t="s">
        <v>54</v>
      </c>
      <c r="C144" s="190">
        <v>159027</v>
      </c>
      <c r="D144" s="205"/>
    </row>
    <row r="145" spans="1:4" ht="12.75">
      <c r="A145" s="195"/>
      <c r="B145" s="189" t="s">
        <v>55</v>
      </c>
      <c r="C145" s="190">
        <v>1381334</v>
      </c>
      <c r="D145" s="205"/>
    </row>
    <row r="146" spans="1:4" ht="12.75">
      <c r="A146" s="195"/>
      <c r="B146" s="189" t="s">
        <v>56</v>
      </c>
      <c r="C146" s="190">
        <v>3917630</v>
      </c>
      <c r="D146" s="205"/>
    </row>
    <row r="147" spans="1:4" ht="12.75">
      <c r="A147" s="195"/>
      <c r="B147" s="189" t="s">
        <v>57</v>
      </c>
      <c r="C147" s="190">
        <v>690718</v>
      </c>
      <c r="D147" s="205"/>
    </row>
    <row r="148" spans="1:4" ht="12.75">
      <c r="A148" s="195"/>
      <c r="B148" s="189" t="s">
        <v>58</v>
      </c>
      <c r="C148" s="190">
        <v>165513</v>
      </c>
      <c r="D148" s="205"/>
    </row>
    <row r="149" spans="1:4" ht="12.75">
      <c r="A149" s="199"/>
      <c r="B149" s="189" t="s">
        <v>60</v>
      </c>
      <c r="C149" s="190">
        <v>12250</v>
      </c>
      <c r="D149" s="205"/>
    </row>
    <row r="150" spans="1:4" ht="12.75">
      <c r="A150" s="199"/>
      <c r="B150" s="189"/>
      <c r="C150" s="190"/>
      <c r="D150" s="205"/>
    </row>
    <row r="151" spans="1:4" ht="12.75">
      <c r="A151" s="195"/>
      <c r="B151" s="191" t="s">
        <v>37</v>
      </c>
      <c r="C151" s="192">
        <v>6688628</v>
      </c>
      <c r="D151" s="207">
        <v>48412296.28</v>
      </c>
    </row>
    <row r="152" spans="1:4" ht="12.75">
      <c r="A152" s="196"/>
      <c r="B152" s="189"/>
      <c r="C152" s="190"/>
      <c r="D152" s="204"/>
    </row>
    <row r="153" spans="1:4" ht="15.75">
      <c r="A153" s="96" t="s">
        <v>24</v>
      </c>
      <c r="B153" s="189" t="s">
        <v>80</v>
      </c>
      <c r="C153" s="190">
        <v>9743</v>
      </c>
      <c r="D153" s="205"/>
    </row>
    <row r="154" spans="1:4" ht="12.75">
      <c r="A154" s="212"/>
      <c r="B154" s="189" t="s">
        <v>44</v>
      </c>
      <c r="C154" s="190">
        <v>20344</v>
      </c>
      <c r="D154" s="205"/>
    </row>
    <row r="155" spans="1:4" ht="12.75">
      <c r="A155" s="212"/>
      <c r="B155" s="189" t="s">
        <v>45</v>
      </c>
      <c r="C155" s="190">
        <v>22</v>
      </c>
      <c r="D155" s="205"/>
    </row>
    <row r="156" spans="1:4" ht="12.75">
      <c r="A156" s="212"/>
      <c r="B156" s="189" t="s">
        <v>49</v>
      </c>
      <c r="C156" s="190">
        <v>188170</v>
      </c>
      <c r="D156" s="205"/>
    </row>
    <row r="157" spans="1:4" ht="12.75">
      <c r="A157" s="212"/>
      <c r="B157" s="189" t="s">
        <v>93</v>
      </c>
      <c r="C157" s="190">
        <v>52500</v>
      </c>
      <c r="D157" s="205"/>
    </row>
    <row r="158" spans="1:4" ht="12.75">
      <c r="A158" s="212"/>
      <c r="B158" s="189" t="s">
        <v>16</v>
      </c>
      <c r="C158" s="190">
        <v>62500</v>
      </c>
      <c r="D158" s="205"/>
    </row>
    <row r="159" spans="1:4" ht="12.75">
      <c r="A159" s="212"/>
      <c r="B159" s="189" t="s">
        <v>54</v>
      </c>
      <c r="C159" s="190">
        <v>300</v>
      </c>
      <c r="D159" s="205"/>
    </row>
    <row r="160" spans="1:4" ht="12.75">
      <c r="A160" s="212"/>
      <c r="B160" s="189" t="s">
        <v>55</v>
      </c>
      <c r="C160" s="190">
        <v>262320</v>
      </c>
      <c r="D160" s="205"/>
    </row>
    <row r="161" spans="1:4" ht="12.75">
      <c r="A161" s="212"/>
      <c r="B161" s="189" t="s">
        <v>56</v>
      </c>
      <c r="C161" s="190">
        <v>2199768</v>
      </c>
      <c r="D161" s="205"/>
    </row>
    <row r="162" spans="1:4" ht="12.75">
      <c r="A162" s="212"/>
      <c r="B162" s="189" t="s">
        <v>57</v>
      </c>
      <c r="C162" s="190">
        <v>17995</v>
      </c>
      <c r="D162" s="205"/>
    </row>
    <row r="163" spans="1:4" ht="12.75">
      <c r="A163" s="213"/>
      <c r="B163" s="189" t="s">
        <v>58</v>
      </c>
      <c r="C163" s="190">
        <v>216496</v>
      </c>
      <c r="D163" s="205"/>
    </row>
    <row r="164" spans="1:4" ht="12.75">
      <c r="A164" s="199"/>
      <c r="B164" s="189"/>
      <c r="C164" s="189"/>
      <c r="D164" s="197"/>
    </row>
    <row r="165" spans="1:4" ht="12.75">
      <c r="A165" s="199"/>
      <c r="B165" s="191" t="s">
        <v>37</v>
      </c>
      <c r="C165" s="192">
        <v>3030158</v>
      </c>
      <c r="D165" s="207">
        <v>37075773.45</v>
      </c>
    </row>
    <row r="166" spans="1:4" ht="12.75">
      <c r="A166" s="196"/>
      <c r="B166" s="191"/>
      <c r="C166" s="192"/>
      <c r="D166" s="204"/>
    </row>
    <row r="167" spans="1:4" ht="15.75">
      <c r="A167" s="96" t="s">
        <v>22</v>
      </c>
      <c r="B167" s="189" t="s">
        <v>80</v>
      </c>
      <c r="C167" s="190">
        <v>323</v>
      </c>
      <c r="D167" s="205"/>
    </row>
    <row r="168" spans="1:4" ht="12.75">
      <c r="A168" s="195"/>
      <c r="B168" s="189" t="s">
        <v>44</v>
      </c>
      <c r="C168" s="190">
        <v>9490</v>
      </c>
      <c r="D168" s="205"/>
    </row>
    <row r="169" spans="1:4" ht="12.75">
      <c r="A169" s="195"/>
      <c r="B169" s="189" t="s">
        <v>48</v>
      </c>
      <c r="C169" s="190">
        <v>840000</v>
      </c>
      <c r="D169" s="205"/>
    </row>
    <row r="170" spans="1:4" ht="12.75">
      <c r="A170" s="195"/>
      <c r="B170" s="189" t="s">
        <v>49</v>
      </c>
      <c r="C170" s="190">
        <v>77278</v>
      </c>
      <c r="D170" s="205"/>
    </row>
    <row r="171" spans="1:4" ht="12.75">
      <c r="A171" s="195"/>
      <c r="B171" s="189" t="s">
        <v>93</v>
      </c>
      <c r="C171" s="190">
        <v>3120</v>
      </c>
      <c r="D171" s="205"/>
    </row>
    <row r="172" spans="1:4" ht="12.75">
      <c r="A172" s="195"/>
      <c r="B172" s="189" t="s">
        <v>54</v>
      </c>
      <c r="C172" s="190">
        <v>103295</v>
      </c>
      <c r="D172" s="205"/>
    </row>
    <row r="173" spans="1:4" ht="12.75">
      <c r="A173" s="195"/>
      <c r="B173" s="189" t="s">
        <v>55</v>
      </c>
      <c r="C173" s="190">
        <v>80000</v>
      </c>
      <c r="D173" s="205"/>
    </row>
    <row r="174" spans="1:4" ht="12.75">
      <c r="A174" s="195"/>
      <c r="B174" s="189" t="s">
        <v>56</v>
      </c>
      <c r="C174" s="190">
        <v>362743</v>
      </c>
      <c r="D174" s="205"/>
    </row>
    <row r="175" spans="1:4" ht="12.75">
      <c r="A175" s="199"/>
      <c r="B175" s="189" t="s">
        <v>57</v>
      </c>
      <c r="C175" s="190">
        <v>10000</v>
      </c>
      <c r="D175" s="205"/>
    </row>
    <row r="176" spans="1:4" ht="12.75">
      <c r="A176" s="195"/>
      <c r="B176" s="189" t="s">
        <v>58</v>
      </c>
      <c r="C176" s="190">
        <v>5300</v>
      </c>
      <c r="D176" s="205"/>
    </row>
    <row r="177" spans="1:4" ht="12.75">
      <c r="A177" s="195"/>
      <c r="B177" s="189"/>
      <c r="C177" s="190"/>
      <c r="D177" s="197"/>
    </row>
    <row r="178" spans="1:4" ht="12.75">
      <c r="A178" s="196"/>
      <c r="B178" s="191" t="s">
        <v>37</v>
      </c>
      <c r="C178" s="192">
        <v>1491549</v>
      </c>
      <c r="D178" s="207">
        <v>11929003.7</v>
      </c>
    </row>
    <row r="179" spans="1:4" ht="12.75">
      <c r="A179" s="196"/>
      <c r="B179" s="191"/>
      <c r="C179" s="192"/>
      <c r="D179" s="204"/>
    </row>
    <row r="180" spans="1:4" ht="15.75">
      <c r="A180" s="96" t="s">
        <v>29</v>
      </c>
      <c r="B180" s="189" t="s">
        <v>42</v>
      </c>
      <c r="C180" s="190">
        <v>12</v>
      </c>
      <c r="D180" s="205"/>
    </row>
    <row r="181" spans="1:4" ht="12.75">
      <c r="A181" s="195"/>
      <c r="B181" s="189" t="s">
        <v>44</v>
      </c>
      <c r="C181" s="190">
        <v>13950</v>
      </c>
      <c r="D181" s="205"/>
    </row>
    <row r="182" spans="1:4" ht="12.75">
      <c r="A182" s="195"/>
      <c r="B182" s="189" t="s">
        <v>49</v>
      </c>
      <c r="C182" s="190">
        <v>325451</v>
      </c>
      <c r="D182" s="205"/>
    </row>
    <row r="183" spans="1:4" ht="12.75">
      <c r="A183" s="195"/>
      <c r="B183" s="189" t="s">
        <v>16</v>
      </c>
      <c r="C183" s="190">
        <v>26528</v>
      </c>
      <c r="D183" s="205"/>
    </row>
    <row r="184" spans="1:4" ht="12.75">
      <c r="A184" s="195"/>
      <c r="B184" s="189" t="s">
        <v>54</v>
      </c>
      <c r="C184" s="190">
        <v>21442</v>
      </c>
      <c r="D184" s="205"/>
    </row>
    <row r="185" spans="1:4" ht="12.75">
      <c r="A185" s="195"/>
      <c r="B185" s="189" t="s">
        <v>55</v>
      </c>
      <c r="C185" s="190">
        <v>203862</v>
      </c>
      <c r="D185" s="205"/>
    </row>
    <row r="186" spans="1:4" ht="12.75">
      <c r="A186" s="195"/>
      <c r="B186" s="189" t="s">
        <v>56</v>
      </c>
      <c r="C186" s="190">
        <v>492068</v>
      </c>
      <c r="D186" s="205"/>
    </row>
    <row r="187" spans="1:4" ht="12.75">
      <c r="A187" s="195"/>
      <c r="B187" s="189" t="s">
        <v>57</v>
      </c>
      <c r="C187" s="190">
        <v>162524</v>
      </c>
      <c r="D187" s="205"/>
    </row>
    <row r="188" spans="1:4" ht="12.75">
      <c r="A188" s="199"/>
      <c r="B188" s="189" t="s">
        <v>58</v>
      </c>
      <c r="C188" s="190">
        <v>5053</v>
      </c>
      <c r="D188" s="205"/>
    </row>
    <row r="189" spans="1:4" ht="12.75">
      <c r="A189" s="199"/>
      <c r="B189" s="189"/>
      <c r="C189" s="190"/>
      <c r="D189" s="205"/>
    </row>
    <row r="190" spans="1:4" ht="12.75">
      <c r="A190" s="214"/>
      <c r="B190" s="191" t="s">
        <v>37</v>
      </c>
      <c r="C190" s="192">
        <v>1250890</v>
      </c>
      <c r="D190" s="207">
        <v>15521858.999999998</v>
      </c>
    </row>
    <row r="191" spans="1:4" ht="12.75">
      <c r="A191" s="196"/>
      <c r="B191" s="189"/>
      <c r="C191" s="190"/>
      <c r="D191" s="204"/>
    </row>
    <row r="192" spans="1:4" ht="15.75">
      <c r="A192" s="96" t="s">
        <v>77</v>
      </c>
      <c r="B192" s="189" t="s">
        <v>56</v>
      </c>
      <c r="C192" s="190">
        <v>8332</v>
      </c>
      <c r="D192" s="205"/>
    </row>
    <row r="193" spans="1:4" ht="12.75">
      <c r="A193" s="199"/>
      <c r="B193" s="189"/>
      <c r="C193" s="189"/>
      <c r="D193" s="197"/>
    </row>
    <row r="194" spans="1:4" ht="12.75">
      <c r="A194" s="199"/>
      <c r="B194" s="191" t="s">
        <v>37</v>
      </c>
      <c r="C194" s="192">
        <v>8332</v>
      </c>
      <c r="D194" s="251" t="s">
        <v>115</v>
      </c>
    </row>
    <row r="195" spans="1:4" ht="12.75">
      <c r="A195" s="196"/>
      <c r="B195" s="189"/>
      <c r="C195" s="190"/>
      <c r="D195" s="204"/>
    </row>
    <row r="196" spans="1:4" ht="15.75" customHeight="1">
      <c r="A196" s="96" t="s">
        <v>105</v>
      </c>
      <c r="B196" s="189" t="s">
        <v>78</v>
      </c>
      <c r="C196" s="190">
        <v>4588</v>
      </c>
      <c r="D196" s="194"/>
    </row>
    <row r="197" spans="1:4" ht="12.75">
      <c r="A197" s="199"/>
      <c r="B197" s="189" t="s">
        <v>40</v>
      </c>
      <c r="C197" s="190">
        <v>3028</v>
      </c>
      <c r="D197" s="194"/>
    </row>
    <row r="198" spans="1:4" s="32" customFormat="1" ht="12.75">
      <c r="A198" s="211"/>
      <c r="B198" s="189" t="s">
        <v>80</v>
      </c>
      <c r="C198" s="190">
        <v>22880</v>
      </c>
      <c r="D198" s="194"/>
    </row>
    <row r="199" spans="1:4" ht="12.75">
      <c r="A199" s="199"/>
      <c r="B199" s="189" t="s">
        <v>42</v>
      </c>
      <c r="C199" s="190">
        <v>46667</v>
      </c>
      <c r="D199" s="194"/>
    </row>
    <row r="200" spans="1:4" ht="12.75">
      <c r="A200" s="199"/>
      <c r="B200" s="189" t="s">
        <v>43</v>
      </c>
      <c r="C200" s="190">
        <v>14864</v>
      </c>
      <c r="D200" s="194"/>
    </row>
    <row r="201" spans="1:4" ht="12.75">
      <c r="A201" s="199"/>
      <c r="B201" s="189" t="s">
        <v>44</v>
      </c>
      <c r="C201" s="190">
        <v>131074</v>
      </c>
      <c r="D201" s="194"/>
    </row>
    <row r="202" spans="1:4" ht="12.75">
      <c r="A202" s="199"/>
      <c r="B202" s="189" t="s">
        <v>45</v>
      </c>
      <c r="C202" s="190">
        <v>142</v>
      </c>
      <c r="D202" s="194"/>
    </row>
    <row r="203" spans="1:4" ht="12.75">
      <c r="A203" s="199"/>
      <c r="B203" s="189" t="s">
        <v>46</v>
      </c>
      <c r="C203" s="190">
        <v>14396</v>
      </c>
      <c r="D203" s="194"/>
    </row>
    <row r="204" spans="1:4" ht="12.75">
      <c r="A204" s="199"/>
      <c r="B204" s="189" t="s">
        <v>47</v>
      </c>
      <c r="C204" s="190">
        <v>1626</v>
      </c>
      <c r="D204" s="194"/>
    </row>
    <row r="205" spans="1:4" ht="12.75">
      <c r="A205" s="199"/>
      <c r="B205" s="189" t="s">
        <v>48</v>
      </c>
      <c r="C205" s="190">
        <v>1761718</v>
      </c>
      <c r="D205" s="194"/>
    </row>
    <row r="206" spans="1:4" ht="12.75">
      <c r="A206" s="199"/>
      <c r="B206" s="189" t="s">
        <v>49</v>
      </c>
      <c r="C206" s="190">
        <v>2326433</v>
      </c>
      <c r="D206" s="194"/>
    </row>
    <row r="207" spans="1:4" ht="12.75">
      <c r="A207" s="199"/>
      <c r="B207" s="189" t="s">
        <v>93</v>
      </c>
      <c r="C207" s="190">
        <v>944366</v>
      </c>
      <c r="D207" s="194"/>
    </row>
    <row r="208" spans="1:4" ht="12.75">
      <c r="A208" s="199"/>
      <c r="B208" s="189" t="s">
        <v>16</v>
      </c>
      <c r="C208" s="190">
        <v>128101</v>
      </c>
      <c r="D208" s="194"/>
    </row>
    <row r="209" spans="1:4" ht="12.75">
      <c r="A209" s="199"/>
      <c r="B209" s="189" t="s">
        <v>50</v>
      </c>
      <c r="C209" s="190">
        <v>3552</v>
      </c>
      <c r="D209" s="194"/>
    </row>
    <row r="210" spans="1:4" ht="12.75">
      <c r="A210" s="199"/>
      <c r="B210" s="189" t="s">
        <v>52</v>
      </c>
      <c r="C210" s="190">
        <v>303659</v>
      </c>
      <c r="D210" s="194"/>
    </row>
    <row r="211" spans="1:4" ht="12.75">
      <c r="A211" s="199"/>
      <c r="B211" s="189" t="s">
        <v>53</v>
      </c>
      <c r="C211" s="190">
        <v>24000</v>
      </c>
      <c r="D211" s="194"/>
    </row>
    <row r="212" spans="1:4" ht="12.75">
      <c r="A212" s="199"/>
      <c r="B212" s="189" t="s">
        <v>54</v>
      </c>
      <c r="C212" s="190">
        <v>816456</v>
      </c>
      <c r="D212" s="194"/>
    </row>
    <row r="213" spans="1:4" ht="12.75">
      <c r="A213" s="199"/>
      <c r="B213" s="189" t="s">
        <v>55</v>
      </c>
      <c r="C213" s="190">
        <v>8518134</v>
      </c>
      <c r="D213" s="194"/>
    </row>
    <row r="214" spans="1:4" ht="12.75">
      <c r="A214" s="199"/>
      <c r="B214" s="189" t="s">
        <v>56</v>
      </c>
      <c r="C214" s="190">
        <v>23981593</v>
      </c>
      <c r="D214" s="194"/>
    </row>
    <row r="215" spans="1:4" ht="12.75">
      <c r="A215" s="199"/>
      <c r="B215" s="189" t="s">
        <v>57</v>
      </c>
      <c r="C215" s="190">
        <v>4432273</v>
      </c>
      <c r="D215" s="194"/>
    </row>
    <row r="216" spans="1:4" ht="12.75">
      <c r="A216" s="199"/>
      <c r="B216" s="189" t="s">
        <v>58</v>
      </c>
      <c r="C216" s="190">
        <v>2433165</v>
      </c>
      <c r="D216" s="194"/>
    </row>
    <row r="217" spans="1:4" ht="12.75">
      <c r="A217" s="199"/>
      <c r="B217" s="189" t="s">
        <v>59</v>
      </c>
      <c r="C217" s="190">
        <v>41000</v>
      </c>
      <c r="D217" s="194"/>
    </row>
    <row r="218" spans="1:4" ht="12.75">
      <c r="A218" s="199"/>
      <c r="B218" s="189" t="s">
        <v>60</v>
      </c>
      <c r="C218" s="190">
        <v>58705</v>
      </c>
      <c r="D218" s="194"/>
    </row>
    <row r="219" spans="1:4" ht="12.75">
      <c r="A219" s="199"/>
      <c r="B219" s="189" t="s">
        <v>62</v>
      </c>
      <c r="C219" s="190">
        <v>9041</v>
      </c>
      <c r="D219" s="194"/>
    </row>
    <row r="220" spans="1:4" ht="12.75">
      <c r="A220" s="199"/>
      <c r="B220" s="189"/>
      <c r="C220" s="189"/>
      <c r="D220" s="197"/>
    </row>
    <row r="221" spans="1:4" ht="12.75">
      <c r="A221" s="199"/>
      <c r="B221" s="191" t="s">
        <v>37</v>
      </c>
      <c r="C221" s="192">
        <v>46021461</v>
      </c>
      <c r="D221" s="204">
        <v>557986698.7099999</v>
      </c>
    </row>
    <row r="222" spans="1:4" ht="13.5" thickBot="1">
      <c r="A222" s="215"/>
      <c r="B222" s="216"/>
      <c r="C222" s="216"/>
      <c r="D222" s="217"/>
    </row>
  </sheetData>
  <sheetProtection/>
  <hyperlinks>
    <hyperlink ref="E4" location="Index!A1" display="Index"/>
  </hyperlink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1">
      <pane ySplit="4" topLeftCell="A98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5.7109375" style="0" customWidth="1"/>
    <col min="2" max="2" width="17.8515625" style="0" customWidth="1"/>
    <col min="3" max="3" width="11.57421875" style="0" customWidth="1"/>
    <col min="4" max="4" width="17.8515625" style="0" customWidth="1"/>
  </cols>
  <sheetData>
    <row r="1" spans="1:4" ht="20.25">
      <c r="A1" s="89" t="s">
        <v>110</v>
      </c>
      <c r="B1" s="90"/>
      <c r="C1" s="91"/>
      <c r="D1" s="103"/>
    </row>
    <row r="2" spans="1:4" ht="15.75">
      <c r="A2" s="104"/>
      <c r="B2" s="10"/>
      <c r="C2" s="27">
        <v>2006</v>
      </c>
      <c r="D2" s="93">
        <v>2006</v>
      </c>
    </row>
    <row r="3" spans="1:4" ht="15.75">
      <c r="A3" s="105" t="s">
        <v>65</v>
      </c>
      <c r="B3" s="101" t="s">
        <v>66</v>
      </c>
      <c r="C3" s="29" t="s">
        <v>3</v>
      </c>
      <c r="D3" s="106" t="s">
        <v>4</v>
      </c>
    </row>
    <row r="4" spans="1:5" ht="12.75">
      <c r="A4" s="107"/>
      <c r="B4" s="102"/>
      <c r="C4" s="30" t="s">
        <v>33</v>
      </c>
      <c r="D4" s="108" t="s">
        <v>34</v>
      </c>
      <c r="E4" s="86" t="s">
        <v>92</v>
      </c>
    </row>
    <row r="5" spans="1:4" ht="12.75">
      <c r="A5" s="109" t="s">
        <v>39</v>
      </c>
      <c r="B5" s="189" t="s">
        <v>67</v>
      </c>
      <c r="C5" s="190">
        <v>4588</v>
      </c>
      <c r="D5" s="225"/>
    </row>
    <row r="6" spans="1:4" ht="12.75">
      <c r="A6" s="226"/>
      <c r="B6" s="193"/>
      <c r="C6" s="218"/>
      <c r="D6" s="227"/>
    </row>
    <row r="7" spans="1:4" ht="12.75">
      <c r="A7" s="226"/>
      <c r="B7" s="193" t="s">
        <v>37</v>
      </c>
      <c r="C7" s="218">
        <v>4588</v>
      </c>
      <c r="D7" s="250" t="s">
        <v>115</v>
      </c>
    </row>
    <row r="8" spans="1:4" ht="12.75">
      <c r="A8" s="226"/>
      <c r="B8" s="219"/>
      <c r="C8" s="190"/>
      <c r="D8" s="228"/>
    </row>
    <row r="9" spans="1:4" ht="12.75">
      <c r="A9" s="109" t="s">
        <v>40</v>
      </c>
      <c r="B9" s="189" t="s">
        <v>70</v>
      </c>
      <c r="C9" s="220">
        <v>853</v>
      </c>
      <c r="D9" s="225"/>
    </row>
    <row r="10" spans="1:4" ht="12.75">
      <c r="A10" s="229"/>
      <c r="B10" s="189" t="s">
        <v>68</v>
      </c>
      <c r="C10" s="190">
        <v>1800</v>
      </c>
      <c r="D10" s="225"/>
    </row>
    <row r="11" spans="1:4" ht="12.75">
      <c r="A11" s="229"/>
      <c r="B11" s="189" t="s">
        <v>69</v>
      </c>
      <c r="C11" s="190">
        <v>375</v>
      </c>
      <c r="D11" s="225"/>
    </row>
    <row r="12" spans="1:4" ht="12.75">
      <c r="A12" s="199"/>
      <c r="B12" s="189"/>
      <c r="C12" s="189"/>
      <c r="D12" s="230"/>
    </row>
    <row r="13" spans="1:4" ht="12.75">
      <c r="A13" s="229"/>
      <c r="B13" s="191" t="s">
        <v>37</v>
      </c>
      <c r="C13" s="192">
        <v>3028</v>
      </c>
      <c r="D13" s="252">
        <v>806273</v>
      </c>
    </row>
    <row r="14" spans="1:4" ht="12.75">
      <c r="A14" s="229"/>
      <c r="B14" s="221"/>
      <c r="C14" s="222"/>
      <c r="D14" s="228"/>
    </row>
    <row r="15" spans="1:4" ht="12.75">
      <c r="A15" s="109" t="s">
        <v>41</v>
      </c>
      <c r="B15" s="189" t="s">
        <v>72</v>
      </c>
      <c r="C15" s="190">
        <v>100</v>
      </c>
      <c r="D15" s="231"/>
    </row>
    <row r="16" spans="1:4" ht="12.75">
      <c r="A16" s="229"/>
      <c r="B16" s="189" t="s">
        <v>70</v>
      </c>
      <c r="C16" s="190">
        <v>201</v>
      </c>
      <c r="D16" s="231"/>
    </row>
    <row r="17" spans="1:4" ht="12.75">
      <c r="A17" s="229"/>
      <c r="B17" s="189" t="s">
        <v>71</v>
      </c>
      <c r="C17" s="190">
        <v>1200</v>
      </c>
      <c r="D17" s="231"/>
    </row>
    <row r="18" spans="1:4" ht="12.75">
      <c r="A18" s="229"/>
      <c r="B18" s="189" t="s">
        <v>24</v>
      </c>
      <c r="C18" s="190">
        <v>9743</v>
      </c>
      <c r="D18" s="231"/>
    </row>
    <row r="19" spans="1:4" ht="12.75">
      <c r="A19" s="229"/>
      <c r="B19" s="189" t="s">
        <v>28</v>
      </c>
      <c r="C19" s="190">
        <v>11313</v>
      </c>
      <c r="D19" s="231"/>
    </row>
    <row r="20" spans="1:4" ht="12.75">
      <c r="A20" s="229"/>
      <c r="B20" s="189" t="s">
        <v>22</v>
      </c>
      <c r="C20" s="190">
        <v>323</v>
      </c>
      <c r="D20" s="231"/>
    </row>
    <row r="21" spans="1:4" ht="12.75">
      <c r="A21" s="199"/>
      <c r="B21" s="189"/>
      <c r="C21" s="189"/>
      <c r="D21" s="230"/>
    </row>
    <row r="22" spans="1:4" ht="12.75">
      <c r="A22" s="229"/>
      <c r="B22" s="191" t="s">
        <v>37</v>
      </c>
      <c r="C22" s="192">
        <v>22880</v>
      </c>
      <c r="D22" s="232">
        <v>4979775.73</v>
      </c>
    </row>
    <row r="23" spans="1:4" ht="12.75">
      <c r="A23" s="229"/>
      <c r="B23" s="219"/>
      <c r="C23" s="190"/>
      <c r="D23" s="228"/>
    </row>
    <row r="24" spans="1:4" ht="12.75">
      <c r="A24" s="109" t="s">
        <v>42</v>
      </c>
      <c r="B24" s="189" t="s">
        <v>72</v>
      </c>
      <c r="C24" s="190">
        <v>11000</v>
      </c>
      <c r="D24" s="200"/>
    </row>
    <row r="25" spans="1:4" ht="12.75">
      <c r="A25" s="229"/>
      <c r="B25" s="189" t="s">
        <v>70</v>
      </c>
      <c r="C25" s="190">
        <v>2655</v>
      </c>
      <c r="D25" s="200"/>
    </row>
    <row r="26" spans="1:4" ht="12.75">
      <c r="A26" s="226"/>
      <c r="B26" s="189" t="s">
        <v>74</v>
      </c>
      <c r="C26" s="190">
        <v>1000</v>
      </c>
      <c r="D26" s="200"/>
    </row>
    <row r="27" spans="1:4" ht="12.75">
      <c r="A27" s="229"/>
      <c r="B27" s="189" t="s">
        <v>29</v>
      </c>
      <c r="C27" s="190">
        <v>12</v>
      </c>
      <c r="D27" s="200"/>
    </row>
    <row r="28" spans="1:4" ht="12.75">
      <c r="A28" s="229"/>
      <c r="B28" s="189" t="s">
        <v>28</v>
      </c>
      <c r="C28" s="190">
        <v>32000</v>
      </c>
      <c r="D28" s="200"/>
    </row>
    <row r="29" spans="1:4" ht="12.75">
      <c r="A29" s="199"/>
      <c r="B29" s="189"/>
      <c r="C29" s="189"/>
      <c r="D29" s="230"/>
    </row>
    <row r="30" spans="1:4" ht="12.75">
      <c r="A30" s="229"/>
      <c r="B30" s="191" t="s">
        <v>37</v>
      </c>
      <c r="C30" s="192">
        <v>46667</v>
      </c>
      <c r="D30" s="198">
        <v>414734</v>
      </c>
    </row>
    <row r="31" spans="1:4" ht="12.75">
      <c r="A31" s="229"/>
      <c r="B31" s="221"/>
      <c r="C31" s="190"/>
      <c r="D31" s="228"/>
    </row>
    <row r="32" spans="1:4" ht="12.75">
      <c r="A32" s="109" t="s">
        <v>43</v>
      </c>
      <c r="B32" s="189" t="s">
        <v>72</v>
      </c>
      <c r="C32" s="190">
        <v>100</v>
      </c>
      <c r="D32" s="233"/>
    </row>
    <row r="33" spans="1:4" ht="12.75">
      <c r="A33" s="229"/>
      <c r="B33" s="189" t="s">
        <v>71</v>
      </c>
      <c r="C33" s="190">
        <v>14764</v>
      </c>
      <c r="D33" s="233"/>
    </row>
    <row r="34" spans="1:4" ht="12.75">
      <c r="A34" s="234"/>
      <c r="B34" s="189"/>
      <c r="C34" s="189"/>
      <c r="D34" s="230"/>
    </row>
    <row r="35" spans="1:4" ht="12.75">
      <c r="A35" s="229"/>
      <c r="B35" s="191" t="s">
        <v>37</v>
      </c>
      <c r="C35" s="192">
        <v>14864</v>
      </c>
      <c r="D35" s="251" t="s">
        <v>115</v>
      </c>
    </row>
    <row r="36" spans="1:4" ht="12.75">
      <c r="A36" s="229"/>
      <c r="B36" s="221"/>
      <c r="C36" s="190"/>
      <c r="D36" s="228"/>
    </row>
    <row r="37" spans="1:4" ht="12.75">
      <c r="A37" s="109" t="s">
        <v>44</v>
      </c>
      <c r="B37" s="189" t="s">
        <v>72</v>
      </c>
      <c r="C37" s="190">
        <v>1000</v>
      </c>
      <c r="D37" s="235"/>
    </row>
    <row r="38" spans="1:4" ht="12.75">
      <c r="A38" s="229"/>
      <c r="B38" s="189" t="s">
        <v>75</v>
      </c>
      <c r="C38" s="190">
        <v>4579</v>
      </c>
      <c r="D38" s="235"/>
    </row>
    <row r="39" spans="1:4" ht="12.75">
      <c r="A39" s="229"/>
      <c r="B39" s="189" t="s">
        <v>74</v>
      </c>
      <c r="C39" s="190">
        <v>3582</v>
      </c>
      <c r="D39" s="235"/>
    </row>
    <row r="40" spans="1:4" ht="12.75">
      <c r="A40" s="229"/>
      <c r="B40" s="189" t="s">
        <v>24</v>
      </c>
      <c r="C40" s="190">
        <v>20344</v>
      </c>
      <c r="D40" s="235"/>
    </row>
    <row r="41" spans="1:4" ht="12.75">
      <c r="A41" s="229"/>
      <c r="B41" s="189" t="s">
        <v>29</v>
      </c>
      <c r="C41" s="190">
        <v>13950</v>
      </c>
      <c r="D41" s="235"/>
    </row>
    <row r="42" spans="1:4" ht="12.75">
      <c r="A42" s="229"/>
      <c r="B42" s="189" t="s">
        <v>76</v>
      </c>
      <c r="C42" s="190">
        <v>1000</v>
      </c>
      <c r="D42" s="235"/>
    </row>
    <row r="43" spans="1:4" ht="12.75">
      <c r="A43" s="229"/>
      <c r="B43" s="189" t="s">
        <v>28</v>
      </c>
      <c r="C43" s="190">
        <v>69921</v>
      </c>
      <c r="D43" s="235"/>
    </row>
    <row r="44" spans="1:4" ht="12.75">
      <c r="A44" s="229"/>
      <c r="B44" s="189" t="s">
        <v>73</v>
      </c>
      <c r="C44" s="190">
        <v>7208</v>
      </c>
      <c r="D44" s="235"/>
    </row>
    <row r="45" spans="1:4" ht="12.75">
      <c r="A45" s="229"/>
      <c r="B45" s="189" t="s">
        <v>22</v>
      </c>
      <c r="C45" s="190">
        <v>9490</v>
      </c>
      <c r="D45" s="235"/>
    </row>
    <row r="46" spans="1:4" ht="12.75">
      <c r="A46" s="234"/>
      <c r="B46" s="189"/>
      <c r="C46" s="189"/>
      <c r="D46" s="230"/>
    </row>
    <row r="47" spans="1:4" ht="12.75">
      <c r="A47" s="229"/>
      <c r="B47" s="191" t="s">
        <v>37</v>
      </c>
      <c r="C47" s="192">
        <v>131074</v>
      </c>
      <c r="D47" s="236">
        <v>3764384.32</v>
      </c>
    </row>
    <row r="48" spans="1:4" ht="12.75">
      <c r="A48" s="229"/>
      <c r="B48" s="221"/>
      <c r="C48" s="190"/>
      <c r="D48" s="228"/>
    </row>
    <row r="49" spans="1:4" ht="12.75">
      <c r="A49" s="109" t="s">
        <v>45</v>
      </c>
      <c r="B49" s="189" t="s">
        <v>67</v>
      </c>
      <c r="C49" s="190">
        <v>120</v>
      </c>
      <c r="D49" s="235"/>
    </row>
    <row r="50" spans="1:4" ht="12.75">
      <c r="A50" s="229"/>
      <c r="B50" s="189" t="s">
        <v>24</v>
      </c>
      <c r="C50" s="190">
        <v>22</v>
      </c>
      <c r="D50" s="235"/>
    </row>
    <row r="51" spans="1:4" ht="12.75">
      <c r="A51" s="234"/>
      <c r="B51" s="189"/>
      <c r="C51" s="190"/>
      <c r="D51" s="230"/>
    </row>
    <row r="52" spans="1:4" ht="12.75">
      <c r="A52" s="229"/>
      <c r="B52" s="191" t="s">
        <v>37</v>
      </c>
      <c r="C52" s="192">
        <v>142</v>
      </c>
      <c r="D52" s="251" t="s">
        <v>115</v>
      </c>
    </row>
    <row r="53" spans="1:4" ht="12.75">
      <c r="A53" s="229"/>
      <c r="B53" s="221"/>
      <c r="C53" s="190"/>
      <c r="D53" s="228"/>
    </row>
    <row r="54" spans="1:4" ht="12.75">
      <c r="A54" s="109" t="s">
        <v>46</v>
      </c>
      <c r="B54" s="189" t="s">
        <v>74</v>
      </c>
      <c r="C54" s="190">
        <v>14396</v>
      </c>
      <c r="D54" s="235"/>
    </row>
    <row r="55" spans="1:4" ht="12.75">
      <c r="A55" s="234"/>
      <c r="B55" s="189"/>
      <c r="C55" s="189"/>
      <c r="D55" s="230"/>
    </row>
    <row r="56" spans="1:4" ht="12.75">
      <c r="A56" s="229"/>
      <c r="B56" s="191" t="s">
        <v>37</v>
      </c>
      <c r="C56" s="192">
        <v>14396</v>
      </c>
      <c r="D56" s="251" t="s">
        <v>115</v>
      </c>
    </row>
    <row r="57" spans="1:4" ht="12.75">
      <c r="A57" s="229"/>
      <c r="B57" s="219"/>
      <c r="C57" s="190"/>
      <c r="D57" s="228"/>
    </row>
    <row r="58" spans="1:4" ht="12.75">
      <c r="A58" s="109" t="s">
        <v>47</v>
      </c>
      <c r="B58" s="189" t="s">
        <v>74</v>
      </c>
      <c r="C58" s="190">
        <v>1626</v>
      </c>
      <c r="D58" s="235"/>
    </row>
    <row r="59" spans="1:4" ht="12.75">
      <c r="A59" s="234"/>
      <c r="B59" s="189"/>
      <c r="C59" s="189"/>
      <c r="D59" s="230"/>
    </row>
    <row r="60" spans="1:4" ht="12.75">
      <c r="A60" s="229"/>
      <c r="B60" s="191" t="s">
        <v>37</v>
      </c>
      <c r="C60" s="192">
        <v>1626</v>
      </c>
      <c r="D60" s="251" t="s">
        <v>115</v>
      </c>
    </row>
    <row r="61" spans="1:4" ht="12.75">
      <c r="A61" s="229"/>
      <c r="B61" s="219"/>
      <c r="C61" s="190"/>
      <c r="D61" s="228"/>
    </row>
    <row r="62" spans="1:4" ht="12.75">
      <c r="A62" s="109" t="s">
        <v>48</v>
      </c>
      <c r="B62" s="189" t="s">
        <v>71</v>
      </c>
      <c r="C62" s="190">
        <v>921718</v>
      </c>
      <c r="D62" s="235"/>
    </row>
    <row r="63" spans="1:4" ht="12.75">
      <c r="A63" s="229"/>
      <c r="B63" s="189" t="s">
        <v>22</v>
      </c>
      <c r="C63" s="190">
        <v>840000</v>
      </c>
      <c r="D63" s="235"/>
    </row>
    <row r="64" spans="1:4" ht="12.75">
      <c r="A64" s="234"/>
      <c r="B64" s="189"/>
      <c r="C64" s="189"/>
      <c r="D64" s="230"/>
    </row>
    <row r="65" spans="1:4" ht="12.75">
      <c r="A65" s="229"/>
      <c r="B65" s="191" t="s">
        <v>37</v>
      </c>
      <c r="C65" s="192">
        <v>1761718</v>
      </c>
      <c r="D65" s="251" t="s">
        <v>115</v>
      </c>
    </row>
    <row r="66" spans="1:4" ht="12.75">
      <c r="A66" s="229"/>
      <c r="B66" s="221"/>
      <c r="C66" s="190"/>
      <c r="D66" s="227"/>
    </row>
    <row r="67" spans="1:4" ht="12.75">
      <c r="A67" s="109" t="s">
        <v>49</v>
      </c>
      <c r="B67" s="189" t="s">
        <v>72</v>
      </c>
      <c r="C67" s="190">
        <v>156261</v>
      </c>
      <c r="D67" s="235"/>
    </row>
    <row r="68" spans="1:4" ht="12.75">
      <c r="A68" s="229"/>
      <c r="B68" s="189" t="s">
        <v>70</v>
      </c>
      <c r="C68" s="190">
        <v>349829</v>
      </c>
      <c r="D68" s="235"/>
    </row>
    <row r="69" spans="1:4" ht="12.75">
      <c r="A69" s="229"/>
      <c r="B69" s="189" t="s">
        <v>68</v>
      </c>
      <c r="C69" s="190">
        <v>366</v>
      </c>
      <c r="D69" s="235"/>
    </row>
    <row r="70" spans="1:4" ht="12.75">
      <c r="A70" s="229"/>
      <c r="B70" s="189" t="s">
        <v>69</v>
      </c>
      <c r="C70" s="190">
        <v>319271</v>
      </c>
      <c r="D70" s="235"/>
    </row>
    <row r="71" spans="1:4" ht="12.75">
      <c r="A71" s="229"/>
      <c r="B71" s="189" t="s">
        <v>75</v>
      </c>
      <c r="C71" s="190">
        <v>10500</v>
      </c>
      <c r="D71" s="235"/>
    </row>
    <row r="72" spans="1:4" ht="12.75">
      <c r="A72" s="229"/>
      <c r="B72" s="189" t="s">
        <v>23</v>
      </c>
      <c r="C72" s="190">
        <v>24015</v>
      </c>
      <c r="D72" s="235"/>
    </row>
    <row r="73" spans="1:4" ht="12.75">
      <c r="A73" s="229"/>
      <c r="B73" s="189" t="s">
        <v>74</v>
      </c>
      <c r="C73" s="190">
        <v>36830</v>
      </c>
      <c r="D73" s="235"/>
    </row>
    <row r="74" spans="1:4" ht="12.75">
      <c r="A74" s="229"/>
      <c r="B74" s="189" t="s">
        <v>71</v>
      </c>
      <c r="C74" s="190">
        <v>325652</v>
      </c>
      <c r="D74" s="235"/>
    </row>
    <row r="75" spans="1:4" ht="12.75">
      <c r="A75" s="229"/>
      <c r="B75" s="189" t="s">
        <v>24</v>
      </c>
      <c r="C75" s="190">
        <v>188170</v>
      </c>
      <c r="D75" s="235"/>
    </row>
    <row r="76" spans="1:4" ht="12.75">
      <c r="A76" s="229"/>
      <c r="B76" s="189" t="s">
        <v>29</v>
      </c>
      <c r="C76" s="190">
        <v>325451</v>
      </c>
      <c r="D76" s="235"/>
    </row>
    <row r="77" spans="1:4" ht="12.75">
      <c r="A77" s="229"/>
      <c r="B77" s="189" t="s">
        <v>28</v>
      </c>
      <c r="C77" s="190">
        <v>395310</v>
      </c>
      <c r="D77" s="235"/>
    </row>
    <row r="78" spans="1:4" ht="12.75">
      <c r="A78" s="229"/>
      <c r="B78" s="189" t="s">
        <v>73</v>
      </c>
      <c r="C78" s="190">
        <v>117500</v>
      </c>
      <c r="D78" s="235"/>
    </row>
    <row r="79" spans="1:4" ht="12.75">
      <c r="A79" s="229"/>
      <c r="B79" s="189" t="s">
        <v>22</v>
      </c>
      <c r="C79" s="190">
        <v>77278</v>
      </c>
      <c r="D79" s="235"/>
    </row>
    <row r="80" spans="1:4" ht="12.75">
      <c r="A80" s="234"/>
      <c r="B80" s="189"/>
      <c r="C80" s="189"/>
      <c r="D80" s="230"/>
    </row>
    <row r="81" spans="1:4" ht="12.75">
      <c r="A81" s="229"/>
      <c r="B81" s="191" t="s">
        <v>37</v>
      </c>
      <c r="C81" s="192">
        <v>2326433</v>
      </c>
      <c r="D81" s="236">
        <v>39334864.85</v>
      </c>
    </row>
    <row r="82" spans="1:4" ht="12.75">
      <c r="A82" s="229"/>
      <c r="B82" s="219"/>
      <c r="C82" s="190"/>
      <c r="D82" s="228"/>
    </row>
    <row r="83" spans="1:4" ht="12.75">
      <c r="A83" s="109" t="s">
        <v>93</v>
      </c>
      <c r="B83" s="189" t="s">
        <v>72</v>
      </c>
      <c r="C83" s="190">
        <v>723</v>
      </c>
      <c r="D83" s="235"/>
    </row>
    <row r="84" spans="1:4" ht="12.75">
      <c r="A84" s="229"/>
      <c r="B84" s="189" t="s">
        <v>70</v>
      </c>
      <c r="C84" s="190">
        <v>8499</v>
      </c>
      <c r="D84" s="235"/>
    </row>
    <row r="85" spans="1:4" ht="12.75">
      <c r="A85" s="229"/>
      <c r="B85" s="189" t="s">
        <v>69</v>
      </c>
      <c r="C85" s="190">
        <v>65967</v>
      </c>
      <c r="D85" s="235"/>
    </row>
    <row r="86" spans="1:4" ht="12.75">
      <c r="A86" s="229"/>
      <c r="B86" s="189" t="s">
        <v>75</v>
      </c>
      <c r="C86" s="190">
        <v>22300</v>
      </c>
      <c r="D86" s="235"/>
    </row>
    <row r="87" spans="1:4" ht="12.75">
      <c r="A87" s="229"/>
      <c r="B87" s="189" t="s">
        <v>23</v>
      </c>
      <c r="C87" s="190">
        <v>2849</v>
      </c>
      <c r="D87" s="235"/>
    </row>
    <row r="88" spans="1:4" ht="12.75">
      <c r="A88" s="229"/>
      <c r="B88" s="189" t="s">
        <v>74</v>
      </c>
      <c r="C88" s="190">
        <v>23313</v>
      </c>
      <c r="D88" s="235"/>
    </row>
    <row r="89" spans="1:4" ht="12.75">
      <c r="A89" s="229"/>
      <c r="B89" s="189" t="s">
        <v>71</v>
      </c>
      <c r="C89" s="190">
        <v>99218</v>
      </c>
      <c r="D89" s="235"/>
    </row>
    <row r="90" spans="1:4" ht="12.75">
      <c r="A90" s="229"/>
      <c r="B90" s="189" t="s">
        <v>24</v>
      </c>
      <c r="C90" s="190">
        <v>52500</v>
      </c>
      <c r="D90" s="235"/>
    </row>
    <row r="91" spans="1:4" ht="12.75">
      <c r="A91" s="229"/>
      <c r="B91" s="189" t="s">
        <v>28</v>
      </c>
      <c r="C91" s="190">
        <v>644177</v>
      </c>
      <c r="D91" s="235"/>
    </row>
    <row r="92" spans="1:4" ht="12.75">
      <c r="A92" s="229"/>
      <c r="B92" s="189" t="s">
        <v>73</v>
      </c>
      <c r="C92" s="190">
        <v>25700</v>
      </c>
      <c r="D92" s="235"/>
    </row>
    <row r="93" spans="1:4" ht="12.75">
      <c r="A93" s="229"/>
      <c r="B93" s="189" t="s">
        <v>22</v>
      </c>
      <c r="C93" s="190">
        <v>3120</v>
      </c>
      <c r="D93" s="235"/>
    </row>
    <row r="94" spans="1:4" ht="12.75">
      <c r="A94" s="234"/>
      <c r="B94" s="189"/>
      <c r="C94" s="189"/>
      <c r="D94" s="230"/>
    </row>
    <row r="95" spans="1:4" ht="12.75">
      <c r="A95" s="229"/>
      <c r="B95" s="191" t="s">
        <v>37</v>
      </c>
      <c r="C95" s="192">
        <v>948366</v>
      </c>
      <c r="D95" s="236">
        <v>27686898.060000002</v>
      </c>
    </row>
    <row r="96" spans="1:4" ht="12.75">
      <c r="A96" s="229"/>
      <c r="B96" s="221"/>
      <c r="C96" s="223"/>
      <c r="D96" s="237"/>
    </row>
    <row r="97" spans="1:4" ht="12.75">
      <c r="A97" s="109" t="s">
        <v>16</v>
      </c>
      <c r="B97" s="189" t="s">
        <v>72</v>
      </c>
      <c r="C97" s="190">
        <v>39073</v>
      </c>
      <c r="D97" s="235"/>
    </row>
    <row r="98" spans="1:4" ht="12.75">
      <c r="A98" s="229"/>
      <c r="B98" s="189" t="s">
        <v>24</v>
      </c>
      <c r="C98" s="190">
        <v>62500</v>
      </c>
      <c r="D98" s="235"/>
    </row>
    <row r="99" spans="1:4" ht="12.75">
      <c r="A99" s="229"/>
      <c r="B99" s="189" t="s">
        <v>29</v>
      </c>
      <c r="C99" s="190">
        <v>26528</v>
      </c>
      <c r="D99" s="235"/>
    </row>
    <row r="100" spans="1:4" ht="12.75">
      <c r="A100" s="229"/>
      <c r="B100" s="189"/>
      <c r="C100" s="190"/>
      <c r="D100" s="235"/>
    </row>
    <row r="101" spans="1:4" ht="12.75">
      <c r="A101" s="229"/>
      <c r="B101" s="191" t="s">
        <v>37</v>
      </c>
      <c r="C101" s="192">
        <v>128101</v>
      </c>
      <c r="D101" s="236">
        <v>1077692.42</v>
      </c>
    </row>
    <row r="102" spans="1:4" ht="12.75">
      <c r="A102" s="229"/>
      <c r="B102" s="221"/>
      <c r="C102" s="223"/>
      <c r="D102" s="237"/>
    </row>
    <row r="103" spans="1:4" ht="12.75">
      <c r="A103" s="109" t="s">
        <v>50</v>
      </c>
      <c r="B103" s="189" t="s">
        <v>67</v>
      </c>
      <c r="C103" s="190">
        <v>3552</v>
      </c>
      <c r="D103" s="235"/>
    </row>
    <row r="104" spans="1:4" ht="12.75">
      <c r="A104" s="234"/>
      <c r="B104" s="189"/>
      <c r="C104" s="189"/>
      <c r="D104" s="230"/>
    </row>
    <row r="105" spans="1:4" ht="12.75">
      <c r="A105" s="229"/>
      <c r="B105" s="191" t="s">
        <v>37</v>
      </c>
      <c r="C105" s="192">
        <v>3552</v>
      </c>
      <c r="D105" s="251" t="s">
        <v>115</v>
      </c>
    </row>
    <row r="106" spans="1:4" ht="12.75">
      <c r="A106" s="229"/>
      <c r="B106" s="219"/>
      <c r="C106" s="190"/>
      <c r="D106" s="228"/>
    </row>
    <row r="107" spans="1:4" ht="12.75">
      <c r="A107" s="109" t="s">
        <v>52</v>
      </c>
      <c r="B107" s="189" t="s">
        <v>67</v>
      </c>
      <c r="C107" s="190">
        <v>287471</v>
      </c>
      <c r="D107" s="235"/>
    </row>
    <row r="108" spans="1:4" ht="12.75">
      <c r="A108" s="229"/>
      <c r="B108" s="189" t="s">
        <v>28</v>
      </c>
      <c r="C108" s="190">
        <v>18188</v>
      </c>
      <c r="D108" s="235"/>
    </row>
    <row r="109" spans="1:4" ht="12.75">
      <c r="A109" s="234"/>
      <c r="B109" s="189"/>
      <c r="C109" s="189"/>
      <c r="D109" s="230"/>
    </row>
    <row r="110" spans="1:4" ht="12.75">
      <c r="A110" s="229"/>
      <c r="B110" s="191" t="s">
        <v>37</v>
      </c>
      <c r="C110" s="192">
        <v>305659</v>
      </c>
      <c r="D110" s="251" t="s">
        <v>115</v>
      </c>
    </row>
    <row r="111" spans="1:4" ht="12.75">
      <c r="A111" s="229"/>
      <c r="B111" s="221"/>
      <c r="C111" s="190"/>
      <c r="D111" s="228"/>
    </row>
    <row r="112" spans="1:4" ht="12.75">
      <c r="A112" s="109" t="s">
        <v>53</v>
      </c>
      <c r="B112" s="189" t="s">
        <v>72</v>
      </c>
      <c r="C112" s="190">
        <v>24000</v>
      </c>
      <c r="D112" s="235"/>
    </row>
    <row r="113" spans="1:4" ht="12.75">
      <c r="A113" s="234"/>
      <c r="B113" s="189"/>
      <c r="C113" s="189"/>
      <c r="D113" s="230"/>
    </row>
    <row r="114" spans="1:4" ht="12.75">
      <c r="A114" s="229"/>
      <c r="B114" s="191" t="s">
        <v>37</v>
      </c>
      <c r="C114" s="192">
        <v>24000</v>
      </c>
      <c r="D114" s="236">
        <v>576000</v>
      </c>
    </row>
    <row r="115" spans="1:4" ht="12.75">
      <c r="A115" s="226"/>
      <c r="B115" s="219"/>
      <c r="C115" s="190"/>
      <c r="D115" s="228"/>
    </row>
    <row r="116" spans="1:4" ht="12.75">
      <c r="A116" s="109" t="s">
        <v>54</v>
      </c>
      <c r="B116" s="189" t="s">
        <v>72</v>
      </c>
      <c r="C116" s="190">
        <v>69684</v>
      </c>
      <c r="D116" s="235"/>
    </row>
    <row r="117" spans="1:4" ht="12.75">
      <c r="A117" s="229"/>
      <c r="B117" s="189" t="s">
        <v>67</v>
      </c>
      <c r="C117" s="190">
        <v>88958</v>
      </c>
      <c r="D117" s="235"/>
    </row>
    <row r="118" spans="1:4" ht="12.75">
      <c r="A118" s="229"/>
      <c r="B118" s="189" t="s">
        <v>70</v>
      </c>
      <c r="C118" s="190">
        <v>159027</v>
      </c>
      <c r="D118" s="235"/>
    </row>
    <row r="119" spans="1:4" ht="12.75">
      <c r="A119" s="229"/>
      <c r="B119" s="189" t="s">
        <v>68</v>
      </c>
      <c r="C119" s="190">
        <v>5074</v>
      </c>
      <c r="D119" s="235"/>
    </row>
    <row r="120" spans="1:4" ht="12.75">
      <c r="A120" s="229"/>
      <c r="B120" s="189" t="s">
        <v>75</v>
      </c>
      <c r="C120" s="190">
        <v>53950</v>
      </c>
      <c r="D120" s="235"/>
    </row>
    <row r="121" spans="1:4" ht="12.75">
      <c r="A121" s="229"/>
      <c r="B121" s="189" t="s">
        <v>23</v>
      </c>
      <c r="C121" s="190">
        <v>12148</v>
      </c>
      <c r="D121" s="235"/>
    </row>
    <row r="122" spans="1:4" ht="12.75">
      <c r="A122" s="229"/>
      <c r="B122" s="189" t="s">
        <v>74</v>
      </c>
      <c r="C122" s="190">
        <v>31000</v>
      </c>
      <c r="D122" s="235"/>
    </row>
    <row r="123" spans="1:4" ht="12.75">
      <c r="A123" s="229"/>
      <c r="B123" s="189" t="s">
        <v>71</v>
      </c>
      <c r="C123" s="190">
        <v>17293</v>
      </c>
      <c r="D123" s="235"/>
    </row>
    <row r="124" spans="1:4" ht="12.75">
      <c r="A124" s="229"/>
      <c r="B124" s="189" t="s">
        <v>24</v>
      </c>
      <c r="C124" s="190">
        <v>300</v>
      </c>
      <c r="D124" s="235"/>
    </row>
    <row r="125" spans="1:4" ht="12.75">
      <c r="A125" s="229"/>
      <c r="B125" s="189" t="s">
        <v>29</v>
      </c>
      <c r="C125" s="190">
        <v>21442</v>
      </c>
      <c r="D125" s="235"/>
    </row>
    <row r="126" spans="1:4" ht="12.75">
      <c r="A126" s="229"/>
      <c r="B126" s="189" t="s">
        <v>76</v>
      </c>
      <c r="C126" s="190">
        <v>26756</v>
      </c>
      <c r="D126" s="235"/>
    </row>
    <row r="127" spans="1:4" ht="12.75">
      <c r="A127" s="229"/>
      <c r="B127" s="189" t="s">
        <v>28</v>
      </c>
      <c r="C127" s="190">
        <v>194573</v>
      </c>
      <c r="D127" s="235"/>
    </row>
    <row r="128" spans="1:4" ht="12.75">
      <c r="A128" s="229"/>
      <c r="B128" s="189" t="s">
        <v>73</v>
      </c>
      <c r="C128" s="190">
        <v>36204</v>
      </c>
      <c r="D128" s="235"/>
    </row>
    <row r="129" spans="1:4" ht="12.75">
      <c r="A129" s="229"/>
      <c r="B129" s="189" t="s">
        <v>22</v>
      </c>
      <c r="C129" s="190">
        <v>103295</v>
      </c>
      <c r="D129" s="235"/>
    </row>
    <row r="130" spans="1:4" ht="12.75">
      <c r="A130" s="234"/>
      <c r="B130" s="189"/>
      <c r="C130" s="189"/>
      <c r="D130" s="230"/>
    </row>
    <row r="131" spans="1:4" ht="12.75">
      <c r="A131" s="229"/>
      <c r="B131" s="191" t="s">
        <v>37</v>
      </c>
      <c r="C131" s="192">
        <v>819704</v>
      </c>
      <c r="D131" s="236">
        <v>9665823.690000001</v>
      </c>
    </row>
    <row r="132" spans="1:4" ht="12.75">
      <c r="A132" s="229"/>
      <c r="B132" s="221"/>
      <c r="C132" s="190"/>
      <c r="D132" s="228"/>
    </row>
    <row r="133" spans="1:4" ht="12.75">
      <c r="A133" s="109" t="s">
        <v>55</v>
      </c>
      <c r="B133" s="189" t="s">
        <v>72</v>
      </c>
      <c r="C133" s="190">
        <v>1835116</v>
      </c>
      <c r="D133" s="235"/>
    </row>
    <row r="134" spans="1:4" ht="12.75">
      <c r="A134" s="229"/>
      <c r="B134" s="189" t="s">
        <v>67</v>
      </c>
      <c r="C134" s="190">
        <v>310566</v>
      </c>
      <c r="D134" s="235"/>
    </row>
    <row r="135" spans="1:4" ht="12.75">
      <c r="A135" s="229"/>
      <c r="B135" s="189" t="s">
        <v>70</v>
      </c>
      <c r="C135" s="190">
        <v>1381334</v>
      </c>
      <c r="D135" s="235"/>
    </row>
    <row r="136" spans="1:4" ht="12.75">
      <c r="A136" s="229"/>
      <c r="B136" s="189" t="s">
        <v>68</v>
      </c>
      <c r="C136" s="190">
        <v>68532</v>
      </c>
      <c r="D136" s="235"/>
    </row>
    <row r="137" spans="1:4" ht="12.75">
      <c r="A137" s="229"/>
      <c r="B137" s="189" t="s">
        <v>69</v>
      </c>
      <c r="C137" s="190">
        <v>387117</v>
      </c>
      <c r="D137" s="235"/>
    </row>
    <row r="138" spans="1:4" ht="12.75">
      <c r="A138" s="229"/>
      <c r="B138" s="189" t="s">
        <v>75</v>
      </c>
      <c r="C138" s="190">
        <v>723211</v>
      </c>
      <c r="D138" s="235"/>
    </row>
    <row r="139" spans="1:4" ht="12.75">
      <c r="A139" s="229"/>
      <c r="B139" s="189" t="s">
        <v>23</v>
      </c>
      <c r="C139" s="190">
        <v>155169</v>
      </c>
      <c r="D139" s="235"/>
    </row>
    <row r="140" spans="1:4" ht="12.75">
      <c r="A140" s="229"/>
      <c r="B140" s="189" t="s">
        <v>74</v>
      </c>
      <c r="C140" s="190">
        <v>243062</v>
      </c>
      <c r="D140" s="235"/>
    </row>
    <row r="141" spans="1:4" ht="12.75">
      <c r="A141" s="229"/>
      <c r="B141" s="189" t="s">
        <v>71</v>
      </c>
      <c r="C141" s="190">
        <v>520898</v>
      </c>
      <c r="D141" s="235"/>
    </row>
    <row r="142" spans="1:4" ht="12.75">
      <c r="A142" s="229"/>
      <c r="B142" s="189" t="s">
        <v>24</v>
      </c>
      <c r="C142" s="190">
        <v>262320</v>
      </c>
      <c r="D142" s="235"/>
    </row>
    <row r="143" spans="1:4" ht="12.75">
      <c r="A143" s="229"/>
      <c r="B143" s="189" t="s">
        <v>29</v>
      </c>
      <c r="C143" s="190">
        <v>203862</v>
      </c>
      <c r="D143" s="235"/>
    </row>
    <row r="144" spans="1:4" ht="12.75">
      <c r="A144" s="229"/>
      <c r="B144" s="189" t="s">
        <v>76</v>
      </c>
      <c r="C144" s="190">
        <v>169230</v>
      </c>
      <c r="D144" s="235"/>
    </row>
    <row r="145" spans="1:4" ht="12.75">
      <c r="A145" s="229"/>
      <c r="B145" s="189" t="s">
        <v>28</v>
      </c>
      <c r="C145" s="190">
        <v>1520240</v>
      </c>
      <c r="D145" s="235"/>
    </row>
    <row r="146" spans="1:4" ht="12.75">
      <c r="A146" s="229"/>
      <c r="B146" s="189" t="s">
        <v>73</v>
      </c>
      <c r="C146" s="190">
        <v>657477</v>
      </c>
      <c r="D146" s="235"/>
    </row>
    <row r="147" spans="1:4" ht="12.75">
      <c r="A147" s="229"/>
      <c r="B147" s="189" t="s">
        <v>22</v>
      </c>
      <c r="C147" s="190">
        <v>80000</v>
      </c>
      <c r="D147" s="235"/>
    </row>
    <row r="148" spans="1:4" ht="12.75">
      <c r="A148" s="234"/>
      <c r="B148" s="189"/>
      <c r="C148" s="189"/>
      <c r="D148" s="230"/>
    </row>
    <row r="149" spans="1:4" ht="12.75">
      <c r="A149" s="229"/>
      <c r="B149" s="191" t="s">
        <v>37</v>
      </c>
      <c r="C149" s="192">
        <v>8518134</v>
      </c>
      <c r="D149" s="236">
        <v>118338740.63000001</v>
      </c>
    </row>
    <row r="150" spans="1:4" ht="12.75">
      <c r="A150" s="229"/>
      <c r="B150" s="219"/>
      <c r="C150" s="190"/>
      <c r="D150" s="228"/>
    </row>
    <row r="151" spans="1:4" ht="12.75">
      <c r="A151" s="109" t="s">
        <v>56</v>
      </c>
      <c r="B151" s="189" t="s">
        <v>72</v>
      </c>
      <c r="C151" s="190">
        <v>4088731</v>
      </c>
      <c r="D151" s="235"/>
    </row>
    <row r="152" spans="1:4" ht="12.75">
      <c r="A152" s="229"/>
      <c r="B152" s="189" t="s">
        <v>67</v>
      </c>
      <c r="C152" s="190">
        <v>1968250</v>
      </c>
      <c r="D152" s="235"/>
    </row>
    <row r="153" spans="1:4" ht="12.75">
      <c r="A153" s="229"/>
      <c r="B153" s="189" t="s">
        <v>70</v>
      </c>
      <c r="C153" s="190">
        <v>3917630</v>
      </c>
      <c r="D153" s="235"/>
    </row>
    <row r="154" spans="1:4" ht="12.75">
      <c r="A154" s="229"/>
      <c r="B154" s="189" t="s">
        <v>77</v>
      </c>
      <c r="C154" s="190">
        <v>8332</v>
      </c>
      <c r="D154" s="235"/>
    </row>
    <row r="155" spans="1:4" ht="12.75">
      <c r="A155" s="229"/>
      <c r="B155" s="189" t="s">
        <v>68</v>
      </c>
      <c r="C155" s="190">
        <v>267451</v>
      </c>
      <c r="D155" s="235"/>
    </row>
    <row r="156" spans="1:4" ht="12.75">
      <c r="A156" s="229"/>
      <c r="B156" s="189" t="s">
        <v>69</v>
      </c>
      <c r="C156" s="190">
        <v>755590</v>
      </c>
      <c r="D156" s="235"/>
    </row>
    <row r="157" spans="1:4" ht="12.75">
      <c r="A157" s="229"/>
      <c r="B157" s="189" t="s">
        <v>75</v>
      </c>
      <c r="C157" s="190">
        <v>1736321</v>
      </c>
      <c r="D157" s="235"/>
    </row>
    <row r="158" spans="1:4" ht="12.75">
      <c r="A158" s="229"/>
      <c r="B158" s="189" t="s">
        <v>23</v>
      </c>
      <c r="C158" s="190">
        <v>189911</v>
      </c>
      <c r="D158" s="235"/>
    </row>
    <row r="159" spans="1:4" ht="12.75">
      <c r="A159" s="229"/>
      <c r="B159" s="189" t="s">
        <v>74</v>
      </c>
      <c r="C159" s="190">
        <v>626648</v>
      </c>
      <c r="D159" s="235"/>
    </row>
    <row r="160" spans="1:4" ht="12.75">
      <c r="A160" s="229"/>
      <c r="B160" s="189" t="s">
        <v>71</v>
      </c>
      <c r="C160" s="190">
        <v>2014906</v>
      </c>
      <c r="D160" s="235"/>
    </row>
    <row r="161" spans="1:4" ht="12.75">
      <c r="A161" s="229"/>
      <c r="B161" s="189" t="s">
        <v>24</v>
      </c>
      <c r="C161" s="190">
        <v>2199768</v>
      </c>
      <c r="D161" s="235"/>
    </row>
    <row r="162" spans="1:4" ht="12.75">
      <c r="A162" s="229"/>
      <c r="B162" s="189" t="s">
        <v>29</v>
      </c>
      <c r="C162" s="190">
        <v>492068</v>
      </c>
      <c r="D162" s="235"/>
    </row>
    <row r="163" spans="1:4" ht="12.75">
      <c r="A163" s="229"/>
      <c r="B163" s="189" t="s">
        <v>76</v>
      </c>
      <c r="C163" s="190">
        <v>569110</v>
      </c>
      <c r="D163" s="235"/>
    </row>
    <row r="164" spans="1:4" ht="12.75">
      <c r="A164" s="229"/>
      <c r="B164" s="189" t="s">
        <v>28</v>
      </c>
      <c r="C164" s="190">
        <v>3795498</v>
      </c>
      <c r="D164" s="235"/>
    </row>
    <row r="165" spans="1:4" ht="12.75">
      <c r="A165" s="229"/>
      <c r="B165" s="189" t="s">
        <v>73</v>
      </c>
      <c r="C165" s="190">
        <v>1073507</v>
      </c>
      <c r="D165" s="235"/>
    </row>
    <row r="166" spans="1:4" ht="12.75">
      <c r="A166" s="229"/>
      <c r="B166" s="189" t="s">
        <v>22</v>
      </c>
      <c r="C166" s="190">
        <v>362743</v>
      </c>
      <c r="D166" s="235"/>
    </row>
    <row r="167" spans="1:4" ht="12.75">
      <c r="A167" s="234"/>
      <c r="B167" s="189"/>
      <c r="C167" s="189"/>
      <c r="D167" s="230"/>
    </row>
    <row r="168" spans="1:4" ht="12.75">
      <c r="A168" s="229"/>
      <c r="B168" s="191" t="s">
        <v>37</v>
      </c>
      <c r="C168" s="192">
        <v>24066464</v>
      </c>
      <c r="D168" s="236">
        <v>255780663.16</v>
      </c>
    </row>
    <row r="169" spans="1:4" ht="12.75">
      <c r="A169" s="229"/>
      <c r="B169" s="221"/>
      <c r="C169" s="190"/>
      <c r="D169" s="228"/>
    </row>
    <row r="170" spans="1:4" ht="12.75">
      <c r="A170" s="109" t="s">
        <v>57</v>
      </c>
      <c r="B170" s="189" t="s">
        <v>72</v>
      </c>
      <c r="C170" s="190">
        <v>1117627</v>
      </c>
      <c r="D170" s="235"/>
    </row>
    <row r="171" spans="1:4" ht="12.75">
      <c r="A171" s="229"/>
      <c r="B171" s="189" t="s">
        <v>67</v>
      </c>
      <c r="C171" s="190">
        <v>334969</v>
      </c>
      <c r="D171" s="235"/>
    </row>
    <row r="172" spans="1:4" ht="12.75">
      <c r="A172" s="229"/>
      <c r="B172" s="189" t="s">
        <v>70</v>
      </c>
      <c r="C172" s="190">
        <v>690718</v>
      </c>
      <c r="D172" s="235"/>
    </row>
    <row r="173" spans="1:4" ht="12.75">
      <c r="A173" s="229"/>
      <c r="B173" s="189" t="s">
        <v>69</v>
      </c>
      <c r="C173" s="190">
        <v>118215</v>
      </c>
      <c r="D173" s="235"/>
    </row>
    <row r="174" spans="1:4" ht="12.75">
      <c r="A174" s="229"/>
      <c r="B174" s="189" t="s">
        <v>75</v>
      </c>
      <c r="C174" s="190">
        <v>102189</v>
      </c>
      <c r="D174" s="235"/>
    </row>
    <row r="175" spans="1:4" ht="12.75">
      <c r="A175" s="229"/>
      <c r="B175" s="189" t="s">
        <v>23</v>
      </c>
      <c r="C175" s="190">
        <v>48000</v>
      </c>
      <c r="D175" s="235"/>
    </row>
    <row r="176" spans="1:4" ht="12.75">
      <c r="A176" s="229"/>
      <c r="B176" s="189" t="s">
        <v>74</v>
      </c>
      <c r="C176" s="190">
        <v>54863</v>
      </c>
      <c r="D176" s="235"/>
    </row>
    <row r="177" spans="1:4" ht="12.75">
      <c r="A177" s="229"/>
      <c r="B177" s="189" t="s">
        <v>71</v>
      </c>
      <c r="C177" s="190">
        <v>280655</v>
      </c>
      <c r="D177" s="235"/>
    </row>
    <row r="178" spans="1:4" ht="12.75">
      <c r="A178" s="229"/>
      <c r="B178" s="189" t="s">
        <v>24</v>
      </c>
      <c r="C178" s="190">
        <v>17995</v>
      </c>
      <c r="D178" s="235"/>
    </row>
    <row r="179" spans="1:4" ht="12.75">
      <c r="A179" s="229"/>
      <c r="B179" s="189" t="s">
        <v>29</v>
      </c>
      <c r="C179" s="190">
        <v>162524</v>
      </c>
      <c r="D179" s="235"/>
    </row>
    <row r="180" spans="1:4" ht="12.75">
      <c r="A180" s="229"/>
      <c r="B180" s="189" t="s">
        <v>76</v>
      </c>
      <c r="C180" s="190">
        <v>129219</v>
      </c>
      <c r="D180" s="235"/>
    </row>
    <row r="181" spans="1:4" ht="12.75">
      <c r="A181" s="229"/>
      <c r="B181" s="189" t="s">
        <v>28</v>
      </c>
      <c r="C181" s="190">
        <v>1017901</v>
      </c>
      <c r="D181" s="235"/>
    </row>
    <row r="182" spans="1:4" ht="12.75">
      <c r="A182" s="229"/>
      <c r="B182" s="189" t="s">
        <v>73</v>
      </c>
      <c r="C182" s="190">
        <v>347428</v>
      </c>
      <c r="D182" s="235"/>
    </row>
    <row r="183" spans="1:4" ht="12.75">
      <c r="A183" s="229"/>
      <c r="B183" s="189" t="s">
        <v>22</v>
      </c>
      <c r="C183" s="190">
        <v>10000</v>
      </c>
      <c r="D183" s="235"/>
    </row>
    <row r="184" spans="1:4" ht="12.75">
      <c r="A184" s="229"/>
      <c r="B184" s="189"/>
      <c r="C184" s="190"/>
      <c r="D184" s="235"/>
    </row>
    <row r="185" spans="1:4" ht="12.75">
      <c r="A185" s="229"/>
      <c r="B185" s="191" t="s">
        <v>37</v>
      </c>
      <c r="C185" s="192">
        <v>4432303</v>
      </c>
      <c r="D185" s="236">
        <v>25265778.129999995</v>
      </c>
    </row>
    <row r="186" spans="1:4" ht="12.75">
      <c r="A186" s="229"/>
      <c r="B186" s="219"/>
      <c r="C186" s="190"/>
      <c r="D186" s="228"/>
    </row>
    <row r="187" spans="1:4" ht="12.75">
      <c r="A187" s="109" t="s">
        <v>58</v>
      </c>
      <c r="B187" s="189" t="s">
        <v>72</v>
      </c>
      <c r="C187" s="190">
        <v>802615</v>
      </c>
      <c r="D187" s="235"/>
    </row>
    <row r="188" spans="1:4" ht="12.75">
      <c r="A188" s="229"/>
      <c r="B188" s="189" t="s">
        <v>67</v>
      </c>
      <c r="C188" s="190">
        <v>134388</v>
      </c>
      <c r="D188" s="235"/>
    </row>
    <row r="189" spans="1:4" ht="12.75">
      <c r="A189" s="229"/>
      <c r="B189" s="189" t="s">
        <v>70</v>
      </c>
      <c r="C189" s="190">
        <v>165513</v>
      </c>
      <c r="D189" s="235"/>
    </row>
    <row r="190" spans="1:4" ht="12.75">
      <c r="A190" s="229"/>
      <c r="B190" s="189" t="s">
        <v>69</v>
      </c>
      <c r="C190" s="190">
        <v>65658</v>
      </c>
      <c r="D190" s="235"/>
    </row>
    <row r="191" spans="1:4" ht="12.75">
      <c r="A191" s="229"/>
      <c r="B191" s="189" t="s">
        <v>75</v>
      </c>
      <c r="C191" s="190">
        <v>5000</v>
      </c>
      <c r="D191" s="235"/>
    </row>
    <row r="192" spans="1:4" ht="12.75">
      <c r="A192" s="229"/>
      <c r="B192" s="189" t="s">
        <v>23</v>
      </c>
      <c r="C192" s="190">
        <v>59596</v>
      </c>
      <c r="D192" s="235"/>
    </row>
    <row r="193" spans="1:4" ht="12.75">
      <c r="A193" s="229"/>
      <c r="B193" s="189" t="s">
        <v>74</v>
      </c>
      <c r="C193" s="190">
        <v>2400</v>
      </c>
      <c r="D193" s="235"/>
    </row>
    <row r="194" spans="1:4" ht="12.75">
      <c r="A194" s="229"/>
      <c r="B194" s="189" t="s">
        <v>71</v>
      </c>
      <c r="C194" s="190">
        <v>129831</v>
      </c>
      <c r="D194" s="235"/>
    </row>
    <row r="195" spans="1:4" ht="12.75">
      <c r="A195" s="199"/>
      <c r="B195" s="189" t="s">
        <v>24</v>
      </c>
      <c r="C195" s="190">
        <v>216496</v>
      </c>
      <c r="D195" s="235"/>
    </row>
    <row r="196" spans="1:4" ht="12.75">
      <c r="A196" s="229"/>
      <c r="B196" s="189" t="s">
        <v>29</v>
      </c>
      <c r="C196" s="190">
        <v>5053</v>
      </c>
      <c r="D196" s="235"/>
    </row>
    <row r="197" spans="1:4" ht="12.75">
      <c r="A197" s="196"/>
      <c r="B197" s="189" t="s">
        <v>76</v>
      </c>
      <c r="C197" s="190">
        <v>92270</v>
      </c>
      <c r="D197" s="235"/>
    </row>
    <row r="198" spans="1:4" ht="12.75">
      <c r="A198" s="229"/>
      <c r="B198" s="189" t="s">
        <v>28</v>
      </c>
      <c r="C198" s="190">
        <v>466087</v>
      </c>
      <c r="D198" s="235"/>
    </row>
    <row r="199" spans="1:4" ht="12.75">
      <c r="A199" s="229"/>
      <c r="B199" s="189" t="s">
        <v>73</v>
      </c>
      <c r="C199" s="190">
        <v>287958</v>
      </c>
      <c r="D199" s="235"/>
    </row>
    <row r="200" spans="1:4" ht="12.75">
      <c r="A200" s="229"/>
      <c r="B200" s="189" t="s">
        <v>22</v>
      </c>
      <c r="C200" s="190">
        <v>5300</v>
      </c>
      <c r="D200" s="235"/>
    </row>
    <row r="201" spans="1:4" ht="12.75">
      <c r="A201" s="234"/>
      <c r="B201" s="189"/>
      <c r="C201" s="189"/>
      <c r="D201" s="230"/>
    </row>
    <row r="202" spans="1:4" ht="12.75">
      <c r="A202" s="229"/>
      <c r="B202" s="191" t="s">
        <v>37</v>
      </c>
      <c r="C202" s="192">
        <v>2438165</v>
      </c>
      <c r="D202" s="236">
        <v>32941323.3</v>
      </c>
    </row>
    <row r="203" spans="1:4" ht="12.75">
      <c r="A203" s="229"/>
      <c r="B203" s="224"/>
      <c r="C203" s="190"/>
      <c r="D203" s="228"/>
    </row>
    <row r="204" spans="1:4" ht="12.75">
      <c r="A204" s="109" t="s">
        <v>59</v>
      </c>
      <c r="B204" s="189" t="s">
        <v>28</v>
      </c>
      <c r="C204" s="190">
        <v>41000</v>
      </c>
      <c r="D204" s="235"/>
    </row>
    <row r="205" spans="1:4" ht="12.75">
      <c r="A205" s="234"/>
      <c r="B205" s="189"/>
      <c r="C205" s="189"/>
      <c r="D205" s="230"/>
    </row>
    <row r="206" spans="1:4" ht="12.75">
      <c r="A206" s="229"/>
      <c r="B206" s="191" t="s">
        <v>37</v>
      </c>
      <c r="C206" s="192">
        <v>41000</v>
      </c>
      <c r="D206" s="251" t="s">
        <v>115</v>
      </c>
    </row>
    <row r="207" spans="1:4" ht="12.75">
      <c r="A207" s="229"/>
      <c r="B207" s="221"/>
      <c r="C207" s="223"/>
      <c r="D207" s="238"/>
    </row>
    <row r="208" spans="1:4" ht="12.75">
      <c r="A208" s="109" t="s">
        <v>60</v>
      </c>
      <c r="B208" s="189" t="s">
        <v>72</v>
      </c>
      <c r="C208" s="190">
        <v>44081</v>
      </c>
      <c r="D208" s="235"/>
    </row>
    <row r="209" spans="1:4" ht="12.75">
      <c r="A209" s="229"/>
      <c r="B209" s="189" t="s">
        <v>70</v>
      </c>
      <c r="C209" s="190">
        <v>12250</v>
      </c>
      <c r="D209" s="235"/>
    </row>
    <row r="210" spans="1:4" ht="12.75">
      <c r="A210" s="229"/>
      <c r="B210" s="189" t="s">
        <v>74</v>
      </c>
      <c r="C210" s="190">
        <v>500</v>
      </c>
      <c r="D210" s="235"/>
    </row>
    <row r="211" spans="1:4" ht="12.75">
      <c r="A211" s="234"/>
      <c r="B211" s="189" t="s">
        <v>73</v>
      </c>
      <c r="C211" s="190">
        <v>1993</v>
      </c>
      <c r="D211" s="235"/>
    </row>
    <row r="212" spans="1:4" ht="12.75">
      <c r="A212" s="234"/>
      <c r="B212" s="189"/>
      <c r="C212" s="189"/>
      <c r="D212" s="230"/>
    </row>
    <row r="213" spans="1:4" ht="12.75">
      <c r="A213" s="229"/>
      <c r="B213" s="191" t="s">
        <v>37</v>
      </c>
      <c r="C213" s="192">
        <v>58824</v>
      </c>
      <c r="D213" s="236">
        <v>3780935</v>
      </c>
    </row>
    <row r="214" spans="1:4" ht="12.75">
      <c r="A214" s="229"/>
      <c r="B214" s="221"/>
      <c r="C214" s="190"/>
      <c r="D214" s="228"/>
    </row>
    <row r="215" spans="1:4" ht="12.75">
      <c r="A215" s="109" t="s">
        <v>62</v>
      </c>
      <c r="B215" s="189" t="s">
        <v>67</v>
      </c>
      <c r="C215" s="190">
        <v>9041</v>
      </c>
      <c r="D215" s="205"/>
    </row>
    <row r="216" spans="1:4" ht="12.75">
      <c r="A216" s="234"/>
      <c r="B216" s="189"/>
      <c r="C216" s="189"/>
      <c r="D216" s="230"/>
    </row>
    <row r="217" spans="1:4" ht="12.75">
      <c r="A217" s="234"/>
      <c r="B217" s="191" t="s">
        <v>37</v>
      </c>
      <c r="C217" s="192">
        <v>9041</v>
      </c>
      <c r="D217" s="251" t="s">
        <v>115</v>
      </c>
    </row>
    <row r="218" spans="1:4" ht="12.75">
      <c r="A218" s="234"/>
      <c r="B218" s="189"/>
      <c r="C218" s="189"/>
      <c r="D218" s="230"/>
    </row>
    <row r="219" spans="1:4" ht="12.75">
      <c r="A219" s="111" t="s">
        <v>104</v>
      </c>
      <c r="B219" s="189" t="s">
        <v>72</v>
      </c>
      <c r="C219" s="190">
        <v>8190111</v>
      </c>
      <c r="D219" s="194"/>
    </row>
    <row r="220" spans="1:4" ht="12.75">
      <c r="A220" s="229"/>
      <c r="B220" s="189" t="s">
        <v>67</v>
      </c>
      <c r="C220" s="190">
        <v>3139903</v>
      </c>
      <c r="D220" s="194"/>
    </row>
    <row r="221" spans="1:4" ht="12.75">
      <c r="A221" s="229"/>
      <c r="B221" s="189" t="s">
        <v>70</v>
      </c>
      <c r="C221" s="190">
        <v>6673769</v>
      </c>
      <c r="D221" s="194"/>
    </row>
    <row r="222" spans="1:4" ht="12.75">
      <c r="A222" s="234"/>
      <c r="B222" s="189" t="s">
        <v>77</v>
      </c>
      <c r="C222" s="190">
        <v>8332</v>
      </c>
      <c r="D222" s="194"/>
    </row>
    <row r="223" spans="1:4" ht="12.75">
      <c r="A223" s="229"/>
      <c r="B223" s="189" t="s">
        <v>68</v>
      </c>
      <c r="C223" s="190">
        <v>342528</v>
      </c>
      <c r="D223" s="194"/>
    </row>
    <row r="224" spans="1:4" ht="12.75">
      <c r="A224" s="229"/>
      <c r="B224" s="189" t="s">
        <v>69</v>
      </c>
      <c r="C224" s="190">
        <v>1712193</v>
      </c>
      <c r="D224" s="194"/>
    </row>
    <row r="225" spans="1:4" ht="12.75">
      <c r="A225" s="229"/>
      <c r="B225" s="189" t="s">
        <v>75</v>
      </c>
      <c r="C225" s="190">
        <v>2623050</v>
      </c>
      <c r="D225" s="194"/>
    </row>
    <row r="226" spans="1:4" ht="12.75">
      <c r="A226" s="229"/>
      <c r="B226" s="189" t="s">
        <v>23</v>
      </c>
      <c r="C226" s="190">
        <v>491688</v>
      </c>
      <c r="D226" s="194"/>
    </row>
    <row r="227" spans="1:4" ht="12.75">
      <c r="A227" s="234"/>
      <c r="B227" s="189" t="s">
        <v>74</v>
      </c>
      <c r="C227" s="190">
        <v>1039220</v>
      </c>
      <c r="D227" s="194"/>
    </row>
    <row r="228" spans="1:4" ht="12.75">
      <c r="A228" s="226"/>
      <c r="B228" s="189" t="s">
        <v>71</v>
      </c>
      <c r="C228" s="190">
        <v>4285535</v>
      </c>
      <c r="D228" s="194"/>
    </row>
    <row r="229" spans="1:4" ht="12.75">
      <c r="A229" s="199"/>
      <c r="B229" s="189" t="s">
        <v>24</v>
      </c>
      <c r="C229" s="190">
        <v>3030158</v>
      </c>
      <c r="D229" s="194"/>
    </row>
    <row r="230" spans="1:4" ht="12.75">
      <c r="A230" s="199"/>
      <c r="B230" s="189" t="s">
        <v>29</v>
      </c>
      <c r="C230" s="190">
        <v>1250730</v>
      </c>
      <c r="D230" s="194"/>
    </row>
    <row r="231" spans="1:4" ht="12.75">
      <c r="A231" s="199"/>
      <c r="B231" s="189" t="s">
        <v>76</v>
      </c>
      <c r="C231" s="190">
        <v>987585</v>
      </c>
      <c r="D231" s="194"/>
    </row>
    <row r="232" spans="1:4" ht="12.75">
      <c r="A232" s="199"/>
      <c r="B232" s="189" t="s">
        <v>28</v>
      </c>
      <c r="C232" s="190">
        <v>8200135</v>
      </c>
      <c r="D232" s="194"/>
    </row>
    <row r="233" spans="1:4" ht="12.75">
      <c r="A233" s="199"/>
      <c r="B233" s="189" t="s">
        <v>73</v>
      </c>
      <c r="C233" s="190">
        <v>2554975</v>
      </c>
      <c r="D233" s="194"/>
    </row>
    <row r="234" spans="1:4" ht="12.75">
      <c r="A234" s="199"/>
      <c r="B234" s="189" t="s">
        <v>22</v>
      </c>
      <c r="C234" s="190">
        <v>1491549</v>
      </c>
      <c r="D234" s="194"/>
    </row>
    <row r="235" spans="1:4" ht="12.75">
      <c r="A235" s="234"/>
      <c r="B235" s="189"/>
      <c r="C235" s="189"/>
      <c r="D235" s="230"/>
    </row>
    <row r="236" spans="1:4" ht="12.75">
      <c r="A236" s="199"/>
      <c r="B236" s="191" t="s">
        <v>37</v>
      </c>
      <c r="C236" s="192">
        <v>46021461</v>
      </c>
      <c r="D236" s="204">
        <v>557986698.7100002</v>
      </c>
    </row>
    <row r="237" spans="1:4" ht="13.5" thickBot="1">
      <c r="A237" s="215"/>
      <c r="B237" s="216"/>
      <c r="C237" s="216"/>
      <c r="D237" s="239"/>
    </row>
    <row r="238" spans="1:4" ht="12.75">
      <c r="A238" s="2"/>
      <c r="D238" s="2"/>
    </row>
    <row r="239" spans="1:4" ht="12.75">
      <c r="A239" s="2"/>
      <c r="D239" s="2"/>
    </row>
    <row r="240" spans="1:4" ht="12.75">
      <c r="A240" s="2"/>
      <c r="D240" s="2"/>
    </row>
    <row r="241" spans="1:4" ht="12.75">
      <c r="A241" s="2"/>
      <c r="D241" s="2"/>
    </row>
    <row r="242" spans="1:4" ht="12.75">
      <c r="A242" s="2"/>
      <c r="D242" s="2"/>
    </row>
    <row r="243" spans="1:4" ht="12.75">
      <c r="A243" s="2"/>
      <c r="D243" s="2"/>
    </row>
    <row r="244" spans="1:4" ht="12.75">
      <c r="A244" s="2"/>
      <c r="D244" s="2"/>
    </row>
    <row r="245" spans="1:4" ht="12.75">
      <c r="A245" s="2"/>
      <c r="D245" s="2"/>
    </row>
    <row r="246" spans="1:4" ht="12.75">
      <c r="A246" s="2"/>
      <c r="D246" s="2"/>
    </row>
    <row r="247" spans="1:4" ht="12.75">
      <c r="A247" s="2"/>
      <c r="D247" s="2"/>
    </row>
    <row r="248" spans="1:4" ht="12.75">
      <c r="A248" s="2"/>
      <c r="D248" s="2"/>
    </row>
    <row r="249" spans="1:4" ht="12.75">
      <c r="A249" s="2"/>
      <c r="D249" s="2"/>
    </row>
    <row r="250" spans="1:4" ht="12.75">
      <c r="A250" s="2"/>
      <c r="D250" s="2"/>
    </row>
    <row r="251" spans="1:4" ht="12.75">
      <c r="A251" s="2"/>
      <c r="D251" s="2"/>
    </row>
    <row r="252" spans="1:4" ht="12.75">
      <c r="A252" s="2"/>
      <c r="D252" s="2"/>
    </row>
    <row r="253" spans="1:4" ht="12.75">
      <c r="A253" s="2"/>
      <c r="D253" s="2"/>
    </row>
    <row r="254" spans="1:4" ht="12.75">
      <c r="A254" s="2"/>
      <c r="D254" s="2"/>
    </row>
    <row r="255" spans="1:4" ht="12.75">
      <c r="A255" s="2"/>
      <c r="D255" s="2"/>
    </row>
    <row r="256" spans="1:4" ht="12.75">
      <c r="A256" s="2"/>
      <c r="D256" s="2"/>
    </row>
    <row r="257" spans="1:4" ht="12.75">
      <c r="A257" s="2"/>
      <c r="C257" s="6"/>
      <c r="D257" s="2"/>
    </row>
    <row r="258" spans="1:4" ht="12.75">
      <c r="A258" s="2"/>
      <c r="C258" s="6"/>
      <c r="D258" s="2"/>
    </row>
    <row r="259" spans="1:4" ht="12.75">
      <c r="A259" s="2"/>
      <c r="D259" s="2"/>
    </row>
    <row r="260" spans="1:4" ht="12.75">
      <c r="A260" s="2"/>
      <c r="D260" s="2"/>
    </row>
    <row r="261" spans="1:4" ht="12.75">
      <c r="A261" s="2"/>
      <c r="D261" s="2"/>
    </row>
    <row r="262" spans="1:4" ht="12.75">
      <c r="A262" s="2"/>
      <c r="D262" s="2"/>
    </row>
    <row r="263" spans="1:4" ht="12.75">
      <c r="A263" s="2"/>
      <c r="D263" s="2"/>
    </row>
    <row r="264" spans="1:4" ht="12.75">
      <c r="A264" s="2"/>
      <c r="D264" s="2"/>
    </row>
    <row r="265" spans="1:4" ht="12.75">
      <c r="A265" s="2"/>
      <c r="D265" s="2"/>
    </row>
    <row r="266" spans="1:4" ht="12.75">
      <c r="A266" s="2"/>
      <c r="D266" s="2"/>
    </row>
    <row r="267" spans="1:4" ht="12.75">
      <c r="A267" s="2"/>
      <c r="D267" s="2"/>
    </row>
    <row r="268" spans="1:4" ht="12.75">
      <c r="A268" s="2"/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</sheetData>
  <sheetProtection/>
  <hyperlinks>
    <hyperlink ref="E4" location="Index!A1" display="Index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Ministry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brownm1</dc:creator>
  <cp:keywords/>
  <dc:description/>
  <cp:lastModifiedBy>Cody Knox</cp:lastModifiedBy>
  <cp:lastPrinted>2007-06-28T00:13:42Z</cp:lastPrinted>
  <dcterms:created xsi:type="dcterms:W3CDTF">2007-03-22T20:57:04Z</dcterms:created>
  <dcterms:modified xsi:type="dcterms:W3CDTF">2014-08-31T03:57:47Z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